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VİK\Desktop\"/>
    </mc:Choice>
  </mc:AlternateContent>
  <bookViews>
    <workbookView xWindow="480" yWindow="120" windowWidth="18240" windowHeight="11325" activeTab="8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definedNames>
    <definedName name="_xlnm._FilterDatabase" localSheetId="0" hidden="1">'2015'!$A$1:$C$23</definedName>
    <definedName name="_xlnm.Print_Area" localSheetId="0">'2015'!$A$1:$C$46</definedName>
    <definedName name="_xlnm.Print_Area" localSheetId="1">'2016'!$A$1:$C$47</definedName>
    <definedName name="_xlnm.Print_Area" localSheetId="2">'2017'!$A$1:$C$45</definedName>
    <definedName name="_xlnm.Print_Area" localSheetId="4">'2019'!$A$1:$C$49</definedName>
    <definedName name="_xlnm.Print_Area" localSheetId="7">'2022'!$A$1:$C$70</definedName>
    <definedName name="_xlnm.Print_Area" localSheetId="8">'2023'!$A$1:$C$72</definedName>
  </definedNames>
  <calcPr calcId="162913"/>
</workbook>
</file>

<file path=xl/calcChain.xml><?xml version="1.0" encoding="utf-8"?>
<calcChain xmlns="http://schemas.openxmlformats.org/spreadsheetml/2006/main">
  <c r="B48" i="6" l="1"/>
  <c r="C28" i="6"/>
  <c r="B52" i="7"/>
  <c r="C39" i="7"/>
  <c r="B69" i="8"/>
  <c r="C68" i="8"/>
  <c r="B25" i="7"/>
  <c r="C24" i="7"/>
  <c r="B71" i="9"/>
  <c r="C70" i="9"/>
  <c r="B42" i="9"/>
  <c r="C41" i="9"/>
  <c r="B42" i="8"/>
  <c r="C31" i="8"/>
  <c r="B21" i="6"/>
  <c r="C14" i="6"/>
  <c r="B22" i="5"/>
  <c r="C20" i="5"/>
  <c r="B48" i="5"/>
  <c r="C47" i="5"/>
  <c r="C44" i="5"/>
  <c r="C35" i="5"/>
  <c r="C27" i="5"/>
  <c r="C18" i="5"/>
  <c r="C16" i="5"/>
  <c r="C14" i="5"/>
  <c r="C12" i="5"/>
  <c r="C10" i="5"/>
  <c r="C8" i="5"/>
  <c r="C6" i="5"/>
  <c r="C4" i="5"/>
  <c r="C2" i="5"/>
  <c r="B46" i="4"/>
  <c r="C45" i="4"/>
  <c r="C18" i="4"/>
  <c r="B21" i="4"/>
  <c r="C19" i="4"/>
  <c r="C17" i="4"/>
  <c r="C13" i="4"/>
  <c r="C7" i="4"/>
  <c r="C3" i="4"/>
  <c r="B44" i="3"/>
  <c r="C43" i="3"/>
  <c r="B20" i="3"/>
  <c r="C19" i="3"/>
  <c r="C16" i="3"/>
  <c r="C12" i="3"/>
  <c r="C8" i="3"/>
  <c r="C4" i="3"/>
  <c r="B46" i="2"/>
  <c r="C45" i="2"/>
  <c r="B21" i="2"/>
  <c r="C10" i="2"/>
  <c r="C20" i="2"/>
  <c r="C18" i="2"/>
  <c r="C16" i="2"/>
  <c r="C14" i="2"/>
  <c r="C4" i="2"/>
  <c r="C2" i="2"/>
  <c r="B45" i="1"/>
  <c r="C44" i="1"/>
  <c r="C29" i="1"/>
  <c r="B21" i="1"/>
  <c r="C20" i="1"/>
  <c r="C17" i="1"/>
  <c r="C13" i="1"/>
  <c r="C9" i="1"/>
  <c r="C5" i="1"/>
  <c r="C39" i="2"/>
  <c r="C40" i="2"/>
  <c r="C33" i="2"/>
  <c r="C26" i="2"/>
  <c r="C35" i="2"/>
  <c r="C41" i="2"/>
  <c r="C25" i="2"/>
  <c r="C28" i="2"/>
  <c r="C32" i="2"/>
  <c r="C34" i="2"/>
  <c r="C37" i="2"/>
  <c r="C37" i="1"/>
  <c r="C4" i="1"/>
  <c r="C8" i="1"/>
  <c r="C12" i="1"/>
  <c r="C16" i="1"/>
  <c r="C25" i="1"/>
  <c r="C33" i="1"/>
  <c r="C41" i="1"/>
  <c r="C27" i="1"/>
  <c r="C31" i="1"/>
  <c r="C35" i="1"/>
  <c r="C39" i="1"/>
  <c r="C43" i="1"/>
  <c r="C24" i="1"/>
  <c r="C26" i="1"/>
  <c r="C28" i="1"/>
  <c r="C30" i="1"/>
  <c r="C45" i="1"/>
  <c r="C32" i="1"/>
  <c r="C34" i="1"/>
  <c r="C36" i="1"/>
  <c r="C38" i="1"/>
  <c r="C40" i="1"/>
  <c r="C42" i="1"/>
  <c r="C36" i="5"/>
  <c r="C29" i="5"/>
  <c r="C38" i="5"/>
  <c r="C46" i="5"/>
  <c r="C28" i="5"/>
  <c r="C32" i="5"/>
  <c r="C37" i="5"/>
  <c r="C41" i="5"/>
  <c r="C45" i="5"/>
  <c r="C29" i="4"/>
  <c r="C37" i="4"/>
  <c r="C25" i="4"/>
  <c r="C33" i="4"/>
  <c r="C42" i="4"/>
  <c r="C5" i="4"/>
  <c r="C9" i="4"/>
  <c r="C11" i="4"/>
  <c r="C15" i="4"/>
  <c r="C3" i="3"/>
  <c r="C7" i="3"/>
  <c r="C11" i="3"/>
  <c r="C15" i="3"/>
  <c r="C27" i="4"/>
  <c r="C31" i="4"/>
  <c r="C35" i="4"/>
  <c r="C40" i="4"/>
  <c r="C44" i="4"/>
  <c r="C39" i="4"/>
  <c r="C2" i="4"/>
  <c r="C4" i="4"/>
  <c r="C6" i="4"/>
  <c r="C8" i="4"/>
  <c r="C10" i="4"/>
  <c r="C12" i="4"/>
  <c r="C14" i="4"/>
  <c r="C16" i="4"/>
  <c r="C20" i="4"/>
  <c r="C24" i="4"/>
  <c r="C26" i="4"/>
  <c r="C46" i="4"/>
  <c r="C28" i="4"/>
  <c r="C30" i="4"/>
  <c r="C32" i="4"/>
  <c r="C34" i="4"/>
  <c r="C36" i="4"/>
  <c r="C38" i="4"/>
  <c r="C41" i="4"/>
  <c r="C43" i="4"/>
  <c r="C25" i="3"/>
  <c r="C23" i="3"/>
  <c r="C33" i="3"/>
  <c r="C24" i="3"/>
  <c r="C28" i="3"/>
  <c r="C35" i="3"/>
  <c r="C42" i="3"/>
  <c r="C32" i="3"/>
  <c r="C36" i="3"/>
  <c r="C41" i="3"/>
  <c r="C9" i="2"/>
  <c r="C11" i="2"/>
  <c r="C21" i="4"/>
  <c r="C8" i="2"/>
  <c r="C12" i="2"/>
  <c r="C7" i="2"/>
  <c r="C39" i="3"/>
  <c r="C34" i="3"/>
  <c r="C30" i="3"/>
  <c r="C38" i="3"/>
  <c r="C31" i="3"/>
  <c r="C26" i="3"/>
  <c r="C44" i="3"/>
  <c r="C40" i="3"/>
  <c r="C27" i="3"/>
  <c r="C37" i="3"/>
  <c r="C29" i="3"/>
  <c r="C18" i="3"/>
  <c r="C17" i="3"/>
  <c r="C13" i="3"/>
  <c r="C9" i="3"/>
  <c r="C5" i="3"/>
  <c r="C43" i="5"/>
  <c r="C39" i="5"/>
  <c r="C34" i="5"/>
  <c r="C30" i="5"/>
  <c r="C26" i="5"/>
  <c r="C42" i="5"/>
  <c r="C33" i="5"/>
  <c r="C25" i="5"/>
  <c r="C18" i="1"/>
  <c r="C14" i="1"/>
  <c r="C10" i="1"/>
  <c r="C6" i="1"/>
  <c r="C2" i="1"/>
  <c r="C38" i="2"/>
  <c r="C42" i="2"/>
  <c r="C31" i="2"/>
  <c r="C30" i="2"/>
  <c r="C27" i="2"/>
  <c r="C44" i="2"/>
  <c r="C36" i="2"/>
  <c r="C43" i="2"/>
  <c r="C24" i="2"/>
  <c r="C29" i="2"/>
  <c r="C3" i="1"/>
  <c r="C7" i="1"/>
  <c r="C11" i="1"/>
  <c r="C15" i="1"/>
  <c r="C19" i="1"/>
  <c r="C3" i="2"/>
  <c r="C21" i="2"/>
  <c r="C5" i="2"/>
  <c r="C15" i="2"/>
  <c r="C17" i="2"/>
  <c r="C19" i="2"/>
  <c r="C13" i="2"/>
  <c r="C6" i="2"/>
  <c r="C2" i="3"/>
  <c r="C6" i="3"/>
  <c r="C10" i="3"/>
  <c r="C14" i="3"/>
  <c r="C3" i="5"/>
  <c r="C22" i="5"/>
  <c r="C5" i="5"/>
  <c r="C7" i="5"/>
  <c r="C9" i="5"/>
  <c r="C11" i="5"/>
  <c r="C13" i="5"/>
  <c r="C15" i="5"/>
  <c r="C17" i="5"/>
  <c r="C21" i="5"/>
  <c r="C31" i="5"/>
  <c r="C40" i="5"/>
  <c r="C19" i="5"/>
  <c r="C21" i="1"/>
  <c r="C20" i="3"/>
  <c r="C46" i="2"/>
  <c r="C48" i="5"/>
  <c r="C27" i="6"/>
  <c r="C26" i="6"/>
  <c r="C32" i="7"/>
  <c r="C34" i="7"/>
  <c r="C36" i="7"/>
  <c r="C38" i="7"/>
  <c r="C31" i="7"/>
  <c r="C33" i="7"/>
  <c r="C35" i="7"/>
  <c r="C37" i="7"/>
  <c r="C47" i="8"/>
  <c r="C49" i="8"/>
  <c r="C51" i="8"/>
  <c r="C53" i="8"/>
  <c r="C55" i="8"/>
  <c r="C57" i="8"/>
  <c r="C59" i="8"/>
  <c r="C61" i="8"/>
  <c r="C63" i="8"/>
  <c r="C65" i="8"/>
  <c r="C67" i="8"/>
  <c r="C46" i="8"/>
  <c r="C48" i="8"/>
  <c r="C50" i="8"/>
  <c r="C52" i="8"/>
  <c r="C54" i="8"/>
  <c r="C56" i="8"/>
  <c r="C58" i="8"/>
  <c r="C60" i="8"/>
  <c r="C62" i="8"/>
  <c r="C64" i="8"/>
  <c r="C66" i="8"/>
  <c r="C10" i="8"/>
  <c r="C12" i="8"/>
  <c r="C14" i="8"/>
  <c r="C16" i="8"/>
  <c r="C18" i="8"/>
  <c r="C20" i="8"/>
  <c r="C22" i="8"/>
  <c r="C24" i="8"/>
  <c r="C26" i="8"/>
  <c r="C28" i="8"/>
  <c r="C30" i="8"/>
  <c r="C32" i="8"/>
  <c r="C9" i="8"/>
  <c r="C11" i="8"/>
  <c r="C13" i="8"/>
  <c r="C15" i="8"/>
  <c r="C17" i="8"/>
  <c r="C19" i="8"/>
  <c r="C21" i="8"/>
  <c r="C23" i="8"/>
  <c r="C25" i="8"/>
  <c r="C27" i="8"/>
  <c r="C29" i="8"/>
  <c r="C4" i="9"/>
  <c r="C6" i="9"/>
  <c r="C8" i="9"/>
  <c r="C10" i="9"/>
  <c r="C12" i="9"/>
  <c r="C14" i="9"/>
  <c r="C16" i="9"/>
  <c r="C18" i="9"/>
  <c r="C20" i="9"/>
  <c r="C22" i="9"/>
  <c r="C24" i="9"/>
  <c r="C26" i="9"/>
  <c r="C28" i="9"/>
  <c r="C30" i="9"/>
  <c r="C32" i="9"/>
  <c r="C34" i="9"/>
  <c r="C36" i="9"/>
  <c r="C38" i="9"/>
  <c r="C40" i="9"/>
  <c r="C3" i="9"/>
  <c r="C5" i="9"/>
  <c r="C7" i="9"/>
  <c r="C9" i="9"/>
  <c r="C11" i="9"/>
  <c r="C13" i="9"/>
  <c r="C15" i="9"/>
  <c r="C17" i="9"/>
  <c r="C19" i="9"/>
  <c r="C21" i="9"/>
  <c r="C23" i="9"/>
  <c r="C25" i="9"/>
  <c r="C27" i="9"/>
  <c r="C29" i="9"/>
  <c r="C31" i="9"/>
  <c r="C33" i="9"/>
  <c r="C35" i="9"/>
  <c r="C37" i="9"/>
  <c r="C39" i="9"/>
  <c r="C2" i="9"/>
  <c r="C55" i="9"/>
  <c r="C63" i="9"/>
  <c r="C51" i="9"/>
  <c r="C59" i="9"/>
  <c r="C67" i="9"/>
  <c r="C49" i="9"/>
  <c r="C53" i="9"/>
  <c r="C57" i="9"/>
  <c r="C61" i="9"/>
  <c r="C65" i="9"/>
  <c r="C69" i="9"/>
  <c r="C33" i="8"/>
  <c r="C5" i="8"/>
  <c r="C38" i="8"/>
  <c r="C3" i="8"/>
  <c r="C7" i="8"/>
  <c r="C35" i="8"/>
  <c r="C2" i="8"/>
  <c r="C4" i="8"/>
  <c r="C6" i="8"/>
  <c r="C8" i="8"/>
  <c r="C34" i="8"/>
  <c r="C36" i="8"/>
  <c r="C40" i="8"/>
  <c r="C37" i="8"/>
  <c r="C39" i="8"/>
  <c r="C41" i="8"/>
  <c r="C40" i="7"/>
  <c r="C44" i="7"/>
  <c r="C48" i="7"/>
  <c r="C23" i="7"/>
  <c r="C29" i="7"/>
  <c r="C42" i="7"/>
  <c r="C46" i="7"/>
  <c r="C50" i="7"/>
  <c r="C21" i="7"/>
  <c r="C22" i="7"/>
  <c r="C2" i="7"/>
  <c r="C4" i="7"/>
  <c r="C6" i="7"/>
  <c r="C8" i="7"/>
  <c r="C10" i="7"/>
  <c r="C12" i="7"/>
  <c r="C14" i="7"/>
  <c r="C16" i="7"/>
  <c r="C18" i="7"/>
  <c r="C20" i="7"/>
  <c r="C3" i="7"/>
  <c r="C5" i="7"/>
  <c r="C7" i="7"/>
  <c r="C9" i="7"/>
  <c r="C11" i="7"/>
  <c r="C13" i="7"/>
  <c r="C15" i="7"/>
  <c r="C17" i="7"/>
  <c r="C19" i="7"/>
  <c r="C29" i="6"/>
  <c r="C35" i="6"/>
  <c r="C2" i="6"/>
  <c r="C6" i="6"/>
  <c r="C4" i="6"/>
  <c r="C10" i="6"/>
  <c r="C24" i="6"/>
  <c r="C31" i="6"/>
  <c r="C42" i="6"/>
  <c r="C33" i="6"/>
  <c r="C38" i="6"/>
  <c r="C46" i="6"/>
  <c r="C18" i="6"/>
  <c r="C25" i="6"/>
  <c r="C30" i="6"/>
  <c r="C32" i="6"/>
  <c r="C34" i="6"/>
  <c r="C36" i="6"/>
  <c r="C40" i="6"/>
  <c r="C44" i="6"/>
  <c r="C8" i="6"/>
  <c r="C12" i="6"/>
  <c r="C16" i="6"/>
  <c r="C20" i="6"/>
  <c r="C37" i="6"/>
  <c r="C39" i="6"/>
  <c r="C41" i="6"/>
  <c r="C43" i="6"/>
  <c r="C45" i="6"/>
  <c r="C47" i="6"/>
  <c r="C48" i="9"/>
  <c r="C50" i="9"/>
  <c r="C52" i="9"/>
  <c r="C54" i="9"/>
  <c r="C56" i="9"/>
  <c r="C58" i="9"/>
  <c r="C60" i="9"/>
  <c r="C62" i="9"/>
  <c r="C64" i="9"/>
  <c r="C66" i="9"/>
  <c r="C68" i="9"/>
  <c r="C45" i="8"/>
  <c r="C28" i="7"/>
  <c r="C30" i="7"/>
  <c r="C41" i="7"/>
  <c r="C43" i="7"/>
  <c r="C45" i="7"/>
  <c r="C47" i="7"/>
  <c r="C49" i="7"/>
  <c r="C51" i="7"/>
  <c r="C3" i="6"/>
  <c r="C5" i="6"/>
  <c r="C7" i="6"/>
  <c r="C9" i="6"/>
  <c r="C11" i="6"/>
  <c r="C13" i="6"/>
  <c r="C15" i="6"/>
  <c r="C17" i="6"/>
  <c r="C19" i="6"/>
  <c r="C42" i="9"/>
  <c r="C42" i="8"/>
  <c r="C25" i="7"/>
  <c r="C48" i="6"/>
  <c r="C21" i="6"/>
  <c r="C71" i="9"/>
  <c r="C69" i="8"/>
  <c r="C52" i="7"/>
</calcChain>
</file>

<file path=xl/sharedStrings.xml><?xml version="1.0" encoding="utf-8"?>
<sst xmlns="http://schemas.openxmlformats.org/spreadsheetml/2006/main" count="475" uniqueCount="115">
  <si>
    <t>İnsan Kaynakları ve Eğitim Müdürlüğü</t>
  </si>
  <si>
    <t>Bilgi İşlem Müdürlüğü</t>
  </si>
  <si>
    <t>Yazı İşleri Müdürlüğü</t>
  </si>
  <si>
    <t>Destek Hizmetleri Müdürlüğü</t>
  </si>
  <si>
    <t>İmar ve Kentsel İyileştirme Müdürlüğü</t>
  </si>
  <si>
    <t>Mali Hizmetler Müdürlüğü</t>
  </si>
  <si>
    <t>Su ve Kanal Hizmetleri Müdürlüğü</t>
  </si>
  <si>
    <t>Yol ve Ulaşım Hizmetleri Müdürlüğü</t>
  </si>
  <si>
    <t>Ruhsat ve Denetim Müdürlüğü</t>
  </si>
  <si>
    <t>Plan Proje Yatırım ve İnşaat Müdürlüğü</t>
  </si>
  <si>
    <t xml:space="preserve">Emlak ve İstimlak Müdürlüğü </t>
  </si>
  <si>
    <t>Spor Hizmetleri</t>
  </si>
  <si>
    <t xml:space="preserve">İl Jandarma </t>
  </si>
  <si>
    <t>Eğitim Hizmetleri</t>
  </si>
  <si>
    <t>Sağlık Hizmetleri</t>
  </si>
  <si>
    <t>Sivil Savunma Hizmetleri</t>
  </si>
  <si>
    <t>Emniyet Hizmetleri</t>
  </si>
  <si>
    <t>Sosyal Hizmetler</t>
  </si>
  <si>
    <t>Tarım Hizmetleri</t>
  </si>
  <si>
    <t>Kültür Hizmetleri</t>
  </si>
  <si>
    <t>Çevre ve Şehircilik Hizmetleri</t>
  </si>
  <si>
    <t>İlçe Özel İdare Müdürlükleri</t>
  </si>
  <si>
    <t>Diğer Harçlar</t>
  </si>
  <si>
    <t>Şartname, Basılı Evrak, Form Satış Gelirleri</t>
  </si>
  <si>
    <t>Diğer Mal Satış Gelirleri</t>
  </si>
  <si>
    <t>Ulaştırma Hizmetlerine İlişkin Gelirler</t>
  </si>
  <si>
    <t>Su Hizmetlerine İlişkin Kurumlar Hasılatı</t>
  </si>
  <si>
    <t>Lojman Kira Gelirleri</t>
  </si>
  <si>
    <t>Diğer Taşınmaz Kira Gelirleri</t>
  </si>
  <si>
    <t>Taşınır Kira Gelirleri</t>
  </si>
  <si>
    <t>Diğer Çeşitli Teşebbüs ve Mülkiyet Gelirleri</t>
  </si>
  <si>
    <t>Kişilerden Alacaklar Faizleri</t>
  </si>
  <si>
    <t>Mevduat Faizleri</t>
  </si>
  <si>
    <t>Madenlerden Devlet Hakkı</t>
  </si>
  <si>
    <t>Merkezi idare Vergi Gelirlerinden Alınan Paylar</t>
  </si>
  <si>
    <t>Diğer İdari Para Cezaları</t>
  </si>
  <si>
    <t>İrat Kaydedilecek Nakdi Teminatlar</t>
  </si>
  <si>
    <t>İrat Kaydedilecek Teminat Mektupları</t>
  </si>
  <si>
    <t>Kişilerden Alacaklar</t>
  </si>
  <si>
    <t>Yukarıda Tanımlanmayan Diğer Çeşitli Gelirler</t>
  </si>
  <si>
    <t>2015 YILI GELİR BÜTÇESİ</t>
  </si>
  <si>
    <t>2015 YILI GİDER BÜTÇESİ</t>
  </si>
  <si>
    <t>TOPLAM</t>
  </si>
  <si>
    <t>%</t>
  </si>
  <si>
    <t>Malların Kullanma veya Faaliyette Bulunma İznine İlişkin Diğer Gelir.</t>
  </si>
  <si>
    <t>2016 YILI GELİR BÜTÇESİ</t>
  </si>
  <si>
    <t>2016 YILI GİDER BÜTÇESİ</t>
  </si>
  <si>
    <t>Maden İşletmelerinden Alınan Paylar</t>
  </si>
  <si>
    <t>Diğer Paylar</t>
  </si>
  <si>
    <t>Diğer Kurumlar Hasılatı</t>
  </si>
  <si>
    <t>2017 YILI GELİR BÜTÇESİ</t>
  </si>
  <si>
    <t>2017 YILI GİDER BÜTÇESİ</t>
  </si>
  <si>
    <t>Okul Salon Kirası, Balık Tes. İşlt, Sıcak Su</t>
  </si>
  <si>
    <t>Diğer idari Para Cezaları</t>
  </si>
  <si>
    <t>2018 YILI GELİR BÜTÇESİ</t>
  </si>
  <si>
    <t>2018 YILI GİDER BÜTÇESİ</t>
  </si>
  <si>
    <t>Elektrik ve Doğalgaz Tüketim Vergisi</t>
  </si>
  <si>
    <t>2019 YILI GELİR BÜTÇESİ</t>
  </si>
  <si>
    <t>2019 YILI GİDER BÜTÇESİ</t>
  </si>
  <si>
    <t>Kültür ve Sosyal İşler Müdürlüğü</t>
  </si>
  <si>
    <t>Sosyal Tesis Kira Gelirleri</t>
  </si>
  <si>
    <t>Elektrik ve Havagazı Tüketim Vergisi</t>
  </si>
  <si>
    <t>2020 YILI GELİR BÜTÇESİ</t>
  </si>
  <si>
    <t>2020 YILI GİDER BÜTÇESİ</t>
  </si>
  <si>
    <t>Avukatlık Vekalet Ücreti Gelirleri</t>
  </si>
  <si>
    <t>Malların Kullanma veya Faaliyette Bulunma İznine İlişkin Diğer Gelirler</t>
  </si>
  <si>
    <t>Takipteki Kurum Alacakları Faizleri</t>
  </si>
  <si>
    <t>Zamanında Ödenmeyen Ücret Gelirlerinden Alınacak Gecikme Zamları</t>
  </si>
  <si>
    <t>Diğer Çeşitli Taşınmaz Satış Gelirleri</t>
  </si>
  <si>
    <t>2021 YILI GELİR BÜTÇESİ</t>
  </si>
  <si>
    <t>2021 YILI GİDER BÜTÇESİ</t>
  </si>
  <si>
    <t>2022 YILI GELİR BÜTÇESİ</t>
  </si>
  <si>
    <t>2022 YILI GİDER BÜTÇESİ</t>
  </si>
  <si>
    <t>Arazi Vergisi</t>
  </si>
  <si>
    <t>İşyeri Açma İzni Harcı</t>
  </si>
  <si>
    <t>Sosyal Tesis İşletme Gelirleri</t>
  </si>
  <si>
    <t>Malların Kullanma veya Faaliyette Bulunma iznine ilişkin Diğer Gel.</t>
  </si>
  <si>
    <t>Ecrimisil Gelirleri</t>
  </si>
  <si>
    <t>Kurumca Verilen Borçlardan Alacakların Faizleri</t>
  </si>
  <si>
    <t>Takipteki Kurum Alacak Faizleri</t>
  </si>
  <si>
    <t>Vergi, Resim ve Harç Gecikme Faizleri</t>
  </si>
  <si>
    <t>Diğer Faizler</t>
  </si>
  <si>
    <t>Maden İşletmelerinden Alınan Pay</t>
  </si>
  <si>
    <t>Vergi ve Diğer Amme Alacakları Gecikme Zamları</t>
  </si>
  <si>
    <t>Diğer Vergi Cezaları</t>
  </si>
  <si>
    <t>Yukarıda Tanımlanmayan Diğer Para Cezaları</t>
  </si>
  <si>
    <t>Diğer Bina Satış Gelirleri</t>
  </si>
  <si>
    <t>Arazi Satışı</t>
  </si>
  <si>
    <t>Arsa Satışı</t>
  </si>
  <si>
    <t>Taşınır Satış Gelirleri</t>
  </si>
  <si>
    <t>Taşıt Satış Gelirleri</t>
  </si>
  <si>
    <t>Stok Satış Gelirleri</t>
  </si>
  <si>
    <t>Diğer Çeşitli Taşınır Satış Gelirleri</t>
  </si>
  <si>
    <t>2023 YILI GELİR BÜTÇESİ</t>
  </si>
  <si>
    <t>2023 YILI GİDER BÜTÇESİ</t>
  </si>
  <si>
    <t>İnsan Kynk. ve Eğtm. Müd.</t>
  </si>
  <si>
    <t>Bilgi İşlem Müd.</t>
  </si>
  <si>
    <t>Yazı İşleri Müd.</t>
  </si>
  <si>
    <t>Emlak ve İstimlak Müdürlüğü</t>
  </si>
  <si>
    <t>Makine İkmal Bakım ve Onarım Müd.</t>
  </si>
  <si>
    <t>Destek Hizmetleri Müd.</t>
  </si>
  <si>
    <t>İmar ve Ketsel İylş. Müd.</t>
  </si>
  <si>
    <t>Kültür ve Sosyal İşler Müd.</t>
  </si>
  <si>
    <t>Mali Hizmetler Müd.</t>
  </si>
  <si>
    <t>Su ve Kanal Hizmetleri Müd.</t>
  </si>
  <si>
    <t>Yol ve Ulaşım Hiz. Müd.</t>
  </si>
  <si>
    <t>Emniyet İl Müdürlüğü</t>
  </si>
  <si>
    <t>İl Afet ve Acil Durum Müdürlüğü</t>
  </si>
  <si>
    <t xml:space="preserve">Tarım İl Müd. </t>
  </si>
  <si>
    <t>Çevre ve Şehircilik İl Müdürlüğü</t>
  </si>
  <si>
    <t>Sağlık İl Müd.</t>
  </si>
  <si>
    <t xml:space="preserve">Gençlik ve Spor İl Müd. </t>
  </si>
  <si>
    <t>Kültür ve Turizm İl Müd.</t>
  </si>
  <si>
    <t>Milli Eğitim İl Müd.</t>
  </si>
  <si>
    <t>Sosyal Hizmetler İl Müd.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</si>
</sst>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3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9" workbookViewId="0">
      <selection activeCell="A48" sqref="A48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40</v>
      </c>
      <c r="B1" s="59"/>
      <c r="C1" s="3" t="s">
        <v>43</v>
      </c>
    </row>
    <row r="2" spans="1:3" x14ac:dyDescent="0.25">
      <c r="A2" s="2" t="s">
        <v>34</v>
      </c>
      <c r="B2" s="1">
        <v>64537149</v>
      </c>
      <c r="C2" s="8">
        <f>B2/$B$21%</f>
        <v>77.755601204819271</v>
      </c>
    </row>
    <row r="3" spans="1:3" x14ac:dyDescent="0.25">
      <c r="A3" s="2" t="s">
        <v>32</v>
      </c>
      <c r="B3" s="1">
        <v>6946749</v>
      </c>
      <c r="C3" s="8">
        <f t="shared" ref="C3:C20" si="0">B3/$B$21%</f>
        <v>8.3695771084337345</v>
      </c>
    </row>
    <row r="4" spans="1:3" x14ac:dyDescent="0.25">
      <c r="A4" s="5" t="s">
        <v>44</v>
      </c>
      <c r="B4" s="1">
        <v>4000000</v>
      </c>
      <c r="C4" s="8">
        <f t="shared" si="0"/>
        <v>4.8192771084337354</v>
      </c>
    </row>
    <row r="5" spans="1:3" x14ac:dyDescent="0.25">
      <c r="A5" s="2" t="s">
        <v>33</v>
      </c>
      <c r="B5" s="1">
        <v>3852329</v>
      </c>
      <c r="C5" s="8">
        <f t="shared" si="0"/>
        <v>4.6413602409638557</v>
      </c>
    </row>
    <row r="6" spans="1:3" x14ac:dyDescent="0.25">
      <c r="A6" s="2" t="s">
        <v>28</v>
      </c>
      <c r="B6" s="1">
        <v>934589</v>
      </c>
      <c r="C6" s="8">
        <f t="shared" si="0"/>
        <v>1.1260108433734939</v>
      </c>
    </row>
    <row r="7" spans="1:3" x14ac:dyDescent="0.25">
      <c r="A7" s="2" t="s">
        <v>38</v>
      </c>
      <c r="B7" s="1">
        <v>793091</v>
      </c>
      <c r="C7" s="8">
        <f t="shared" si="0"/>
        <v>0.95553132530120477</v>
      </c>
    </row>
    <row r="8" spans="1:3" x14ac:dyDescent="0.25">
      <c r="A8" s="2" t="s">
        <v>30</v>
      </c>
      <c r="B8" s="1">
        <v>618249</v>
      </c>
      <c r="C8" s="8">
        <f t="shared" si="0"/>
        <v>0.74487831325301201</v>
      </c>
    </row>
    <row r="9" spans="1:3" x14ac:dyDescent="0.25">
      <c r="A9" s="2" t="s">
        <v>39</v>
      </c>
      <c r="B9" s="1">
        <v>330631</v>
      </c>
      <c r="C9" s="8">
        <f t="shared" si="0"/>
        <v>0.39835060240963854</v>
      </c>
    </row>
    <row r="10" spans="1:3" x14ac:dyDescent="0.25">
      <c r="A10" s="2" t="s">
        <v>37</v>
      </c>
      <c r="B10" s="1">
        <v>288552</v>
      </c>
      <c r="C10" s="8">
        <f t="shared" si="0"/>
        <v>0.34765301204819277</v>
      </c>
    </row>
    <row r="11" spans="1:3" x14ac:dyDescent="0.25">
      <c r="A11" s="2" t="s">
        <v>22</v>
      </c>
      <c r="B11" s="1">
        <v>258169</v>
      </c>
      <c r="C11" s="8">
        <f t="shared" si="0"/>
        <v>0.31104698795180724</v>
      </c>
    </row>
    <row r="12" spans="1:3" x14ac:dyDescent="0.25">
      <c r="A12" s="2" t="s">
        <v>24</v>
      </c>
      <c r="B12" s="1">
        <v>174123</v>
      </c>
      <c r="C12" s="8">
        <f t="shared" si="0"/>
        <v>0.2097867469879518</v>
      </c>
    </row>
    <row r="13" spans="1:3" x14ac:dyDescent="0.25">
      <c r="A13" s="2" t="s">
        <v>35</v>
      </c>
      <c r="B13" s="1">
        <v>126740</v>
      </c>
      <c r="C13" s="8">
        <f t="shared" si="0"/>
        <v>0.15269879518072288</v>
      </c>
    </row>
    <row r="14" spans="1:3" x14ac:dyDescent="0.25">
      <c r="A14" s="2" t="s">
        <v>27</v>
      </c>
      <c r="B14" s="1">
        <v>42840</v>
      </c>
      <c r="C14" s="8">
        <f t="shared" si="0"/>
        <v>5.1614457831325303E-2</v>
      </c>
    </row>
    <row r="15" spans="1:3" x14ac:dyDescent="0.25">
      <c r="A15" s="2" t="s">
        <v>29</v>
      </c>
      <c r="B15" s="1">
        <v>30895</v>
      </c>
      <c r="C15" s="8">
        <f t="shared" si="0"/>
        <v>3.7222891566265064E-2</v>
      </c>
    </row>
    <row r="16" spans="1:3" x14ac:dyDescent="0.25">
      <c r="A16" s="2" t="s">
        <v>36</v>
      </c>
      <c r="B16" s="1">
        <v>29700</v>
      </c>
      <c r="C16" s="8">
        <f t="shared" si="0"/>
        <v>3.5783132530120484E-2</v>
      </c>
    </row>
    <row r="17" spans="1:3" x14ac:dyDescent="0.25">
      <c r="A17" s="2" t="s">
        <v>23</v>
      </c>
      <c r="B17" s="1">
        <v>22121</v>
      </c>
      <c r="C17" s="8">
        <f t="shared" si="0"/>
        <v>2.6651807228915664E-2</v>
      </c>
    </row>
    <row r="18" spans="1:3" x14ac:dyDescent="0.25">
      <c r="A18" s="2" t="s">
        <v>25</v>
      </c>
      <c r="B18" s="1">
        <v>12073</v>
      </c>
      <c r="C18" s="8">
        <f t="shared" si="0"/>
        <v>1.454578313253012E-2</v>
      </c>
    </row>
    <row r="19" spans="1:3" x14ac:dyDescent="0.25">
      <c r="A19" s="2" t="s">
        <v>26</v>
      </c>
      <c r="B19" s="1">
        <v>1000</v>
      </c>
      <c r="C19" s="8">
        <f t="shared" si="0"/>
        <v>1.2048192771084338E-3</v>
      </c>
    </row>
    <row r="20" spans="1:3" x14ac:dyDescent="0.25">
      <c r="A20" s="2" t="s">
        <v>31</v>
      </c>
      <c r="B20" s="1">
        <v>1000</v>
      </c>
      <c r="C20" s="8">
        <f t="shared" si="0"/>
        <v>1.2048192771084338E-3</v>
      </c>
    </row>
    <row r="21" spans="1:3" x14ac:dyDescent="0.25">
      <c r="A21" s="9" t="s">
        <v>42</v>
      </c>
      <c r="B21" s="10">
        <f>SUM(B2:B20)</f>
        <v>83000000</v>
      </c>
      <c r="C21" s="11">
        <f>SUM(C2:C20)</f>
        <v>99.999999999999986</v>
      </c>
    </row>
    <row r="23" spans="1:3" ht="18.75" x14ac:dyDescent="0.25">
      <c r="A23" s="58" t="s">
        <v>41</v>
      </c>
      <c r="B23" s="59"/>
      <c r="C23" s="4" t="s">
        <v>43</v>
      </c>
    </row>
    <row r="24" spans="1:3" x14ac:dyDescent="0.25">
      <c r="A24" s="12" t="s">
        <v>3</v>
      </c>
      <c r="B24" s="13">
        <v>19749000</v>
      </c>
      <c r="C24" s="8">
        <f>B24/$B$45%</f>
        <v>23.793975903614459</v>
      </c>
    </row>
    <row r="25" spans="1:3" x14ac:dyDescent="0.25">
      <c r="A25" s="12" t="s">
        <v>5</v>
      </c>
      <c r="B25" s="13">
        <v>15099608</v>
      </c>
      <c r="C25" s="8">
        <f t="shared" ref="C25:C44" si="1">B25/$B$45%</f>
        <v>18.192298795180722</v>
      </c>
    </row>
    <row r="26" spans="1:3" x14ac:dyDescent="0.25">
      <c r="A26" s="12" t="s">
        <v>13</v>
      </c>
      <c r="B26" s="13">
        <v>10982074</v>
      </c>
      <c r="C26" s="8">
        <f t="shared" si="1"/>
        <v>13.231414457831326</v>
      </c>
    </row>
    <row r="27" spans="1:3" x14ac:dyDescent="0.25">
      <c r="A27" s="12" t="s">
        <v>0</v>
      </c>
      <c r="B27" s="13">
        <v>10700000</v>
      </c>
      <c r="C27" s="8">
        <f t="shared" si="1"/>
        <v>12.891566265060241</v>
      </c>
    </row>
    <row r="28" spans="1:3" x14ac:dyDescent="0.25">
      <c r="A28" s="12" t="s">
        <v>7</v>
      </c>
      <c r="B28" s="13">
        <v>10540000</v>
      </c>
      <c r="C28" s="8">
        <f t="shared" si="1"/>
        <v>12.698795180722891</v>
      </c>
    </row>
    <row r="29" spans="1:3" x14ac:dyDescent="0.25">
      <c r="A29" s="12" t="s">
        <v>6</v>
      </c>
      <c r="B29" s="13">
        <v>5500000</v>
      </c>
      <c r="C29" s="8">
        <f t="shared" si="1"/>
        <v>6.6265060240963853</v>
      </c>
    </row>
    <row r="30" spans="1:3" x14ac:dyDescent="0.25">
      <c r="A30" s="12" t="s">
        <v>21</v>
      </c>
      <c r="B30" s="13">
        <v>4447517</v>
      </c>
      <c r="C30" s="8">
        <f t="shared" si="1"/>
        <v>5.3584542168674698</v>
      </c>
    </row>
    <row r="31" spans="1:3" x14ac:dyDescent="0.25">
      <c r="A31" s="12" t="s">
        <v>9</v>
      </c>
      <c r="B31" s="13">
        <v>1102000</v>
      </c>
      <c r="C31" s="8">
        <f t="shared" si="1"/>
        <v>1.3277108433734939</v>
      </c>
    </row>
    <row r="32" spans="1:3" x14ac:dyDescent="0.25">
      <c r="A32" s="12" t="s">
        <v>2</v>
      </c>
      <c r="B32" s="13">
        <v>1078000</v>
      </c>
      <c r="C32" s="8">
        <f t="shared" si="1"/>
        <v>1.2987951807228915</v>
      </c>
    </row>
    <row r="33" spans="1:3" x14ac:dyDescent="0.25">
      <c r="A33" s="12" t="s">
        <v>18</v>
      </c>
      <c r="B33" s="13">
        <v>1000000</v>
      </c>
      <c r="C33" s="8">
        <f t="shared" si="1"/>
        <v>1.2048192771084338</v>
      </c>
    </row>
    <row r="34" spans="1:3" x14ac:dyDescent="0.25">
      <c r="A34" s="12" t="s">
        <v>11</v>
      </c>
      <c r="B34" s="13">
        <v>867000</v>
      </c>
      <c r="C34" s="8">
        <f t="shared" si="1"/>
        <v>1.044578313253012</v>
      </c>
    </row>
    <row r="35" spans="1:3" x14ac:dyDescent="0.25">
      <c r="A35" s="12" t="s">
        <v>14</v>
      </c>
      <c r="B35" s="13">
        <v>600000</v>
      </c>
      <c r="C35" s="8">
        <f t="shared" si="1"/>
        <v>0.72289156626506024</v>
      </c>
    </row>
    <row r="36" spans="1:3" x14ac:dyDescent="0.25">
      <c r="A36" s="12" t="s">
        <v>10</v>
      </c>
      <c r="B36" s="13">
        <v>377801</v>
      </c>
      <c r="C36" s="8">
        <f t="shared" si="1"/>
        <v>0.45518192771084337</v>
      </c>
    </row>
    <row r="37" spans="1:3" x14ac:dyDescent="0.25">
      <c r="A37" s="12" t="s">
        <v>19</v>
      </c>
      <c r="B37" s="13">
        <v>308000</v>
      </c>
      <c r="C37" s="8">
        <f t="shared" si="1"/>
        <v>0.37108433734939761</v>
      </c>
    </row>
    <row r="38" spans="1:3" x14ac:dyDescent="0.25">
      <c r="A38" s="12" t="s">
        <v>12</v>
      </c>
      <c r="B38" s="13">
        <v>215000</v>
      </c>
      <c r="C38" s="8">
        <f t="shared" si="1"/>
        <v>0.25903614457831325</v>
      </c>
    </row>
    <row r="39" spans="1:3" x14ac:dyDescent="0.25">
      <c r="A39" s="12" t="s">
        <v>1</v>
      </c>
      <c r="B39" s="13">
        <v>129000</v>
      </c>
      <c r="C39" s="8">
        <f t="shared" si="1"/>
        <v>0.15542168674698795</v>
      </c>
    </row>
    <row r="40" spans="1:3" x14ac:dyDescent="0.25">
      <c r="A40" s="12" t="s">
        <v>8</v>
      </c>
      <c r="B40" s="13">
        <v>100000</v>
      </c>
      <c r="C40" s="8">
        <f t="shared" si="1"/>
        <v>0.12048192771084337</v>
      </c>
    </row>
    <row r="41" spans="1:3" x14ac:dyDescent="0.25">
      <c r="A41" s="12" t="s">
        <v>16</v>
      </c>
      <c r="B41" s="13">
        <v>65000</v>
      </c>
      <c r="C41" s="8">
        <f t="shared" si="1"/>
        <v>7.8313253012048195E-2</v>
      </c>
    </row>
    <row r="42" spans="1:3" x14ac:dyDescent="0.25">
      <c r="A42" s="12" t="s">
        <v>4</v>
      </c>
      <c r="B42" s="13">
        <v>60000</v>
      </c>
      <c r="C42" s="8">
        <f t="shared" si="1"/>
        <v>7.2289156626506021E-2</v>
      </c>
    </row>
    <row r="43" spans="1:3" x14ac:dyDescent="0.25">
      <c r="A43" s="12" t="s">
        <v>17</v>
      </c>
      <c r="B43" s="13">
        <v>60000</v>
      </c>
      <c r="C43" s="8">
        <f t="shared" si="1"/>
        <v>7.2289156626506021E-2</v>
      </c>
    </row>
    <row r="44" spans="1:3" x14ac:dyDescent="0.25">
      <c r="A44" s="12" t="s">
        <v>20</v>
      </c>
      <c r="B44" s="13">
        <v>20000</v>
      </c>
      <c r="C44" s="8">
        <f t="shared" si="1"/>
        <v>2.4096385542168676E-2</v>
      </c>
    </row>
    <row r="45" spans="1:3" x14ac:dyDescent="0.25">
      <c r="A45" s="14" t="s">
        <v>42</v>
      </c>
      <c r="B45" s="15">
        <f>SUM(B24:B44)</f>
        <v>83000000</v>
      </c>
      <c r="C45" s="16">
        <f>SUM(C24:C44)</f>
        <v>100.00000000000001</v>
      </c>
    </row>
    <row r="46" spans="1:3" x14ac:dyDescent="0.25">
      <c r="A46" s="26"/>
      <c r="B46" s="18"/>
      <c r="C46" s="19"/>
    </row>
  </sheetData>
  <mergeCells count="2">
    <mergeCell ref="A1:B1"/>
    <mergeCell ref="A23:B23"/>
  </mergeCells>
  <printOptions horizontalCentered="1" verticalCentered="1"/>
  <pageMargins left="0.3" right="0.35" top="0.43307086614173229" bottom="0.31496062992125984" header="0.31496062992125984" footer="0.23622047244094491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2" workbookViewId="0">
      <selection activeCell="B46" sqref="B46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45</v>
      </c>
      <c r="B1" s="59"/>
      <c r="C1" s="3" t="s">
        <v>43</v>
      </c>
    </row>
    <row r="2" spans="1:3" x14ac:dyDescent="0.25">
      <c r="A2" s="23" t="s">
        <v>34</v>
      </c>
      <c r="B2" s="22">
        <v>86000000</v>
      </c>
      <c r="C2" s="8">
        <f>B2/$B$21%</f>
        <v>81.904761904761898</v>
      </c>
    </row>
    <row r="3" spans="1:3" x14ac:dyDescent="0.25">
      <c r="A3" s="23" t="s">
        <v>32</v>
      </c>
      <c r="B3" s="22">
        <v>10500000</v>
      </c>
      <c r="C3" s="8">
        <f>B3/$B$21%</f>
        <v>10</v>
      </c>
    </row>
    <row r="4" spans="1:3" x14ac:dyDescent="0.25">
      <c r="A4" s="23" t="s">
        <v>33</v>
      </c>
      <c r="B4" s="22">
        <v>4000000</v>
      </c>
      <c r="C4" s="8">
        <f>B4/$B$21%</f>
        <v>3.8095238095238093</v>
      </c>
    </row>
    <row r="5" spans="1:3" x14ac:dyDescent="0.25">
      <c r="A5" s="24" t="s">
        <v>28</v>
      </c>
      <c r="B5" s="6">
        <v>1100000</v>
      </c>
      <c r="C5" s="8">
        <f>B5/$B$21%</f>
        <v>1.0476190476190477</v>
      </c>
    </row>
    <row r="6" spans="1:3" x14ac:dyDescent="0.25">
      <c r="A6" s="23" t="s">
        <v>47</v>
      </c>
      <c r="B6" s="22">
        <v>688134</v>
      </c>
      <c r="C6" s="8">
        <f t="shared" ref="C6:C13" si="0">B6/$B$21%</f>
        <v>0.65536571428571433</v>
      </c>
    </row>
    <row r="7" spans="1:3" x14ac:dyDescent="0.25">
      <c r="A7" s="23" t="s">
        <v>35</v>
      </c>
      <c r="B7" s="22">
        <v>553492</v>
      </c>
      <c r="C7" s="8">
        <f t="shared" si="0"/>
        <v>0.5271352380952381</v>
      </c>
    </row>
    <row r="8" spans="1:3" x14ac:dyDescent="0.25">
      <c r="A8" s="24" t="s">
        <v>30</v>
      </c>
      <c r="B8" s="6">
        <v>500000</v>
      </c>
      <c r="C8" s="8">
        <f t="shared" si="0"/>
        <v>0.47619047619047616</v>
      </c>
    </row>
    <row r="9" spans="1:3" x14ac:dyDescent="0.25">
      <c r="A9" s="23" t="s">
        <v>38</v>
      </c>
      <c r="B9" s="22">
        <v>474783</v>
      </c>
      <c r="C9" s="8">
        <f t="shared" si="0"/>
        <v>0.4521742857142857</v>
      </c>
    </row>
    <row r="10" spans="1:3" x14ac:dyDescent="0.25">
      <c r="A10" s="23" t="s">
        <v>37</v>
      </c>
      <c r="B10" s="22">
        <v>250000</v>
      </c>
      <c r="C10" s="8">
        <f t="shared" si="0"/>
        <v>0.23809523809523808</v>
      </c>
    </row>
    <row r="11" spans="1:3" x14ac:dyDescent="0.25">
      <c r="A11" s="24" t="s">
        <v>27</v>
      </c>
      <c r="B11" s="6">
        <v>227808</v>
      </c>
      <c r="C11" s="8">
        <f t="shared" si="0"/>
        <v>0.21695999999999999</v>
      </c>
    </row>
    <row r="12" spans="1:3" x14ac:dyDescent="0.25">
      <c r="A12" s="23" t="s">
        <v>36</v>
      </c>
      <c r="B12" s="22">
        <v>200000</v>
      </c>
      <c r="C12" s="8">
        <f t="shared" si="0"/>
        <v>0.19047619047619047</v>
      </c>
    </row>
    <row r="13" spans="1:3" x14ac:dyDescent="0.25">
      <c r="A13" s="24" t="s">
        <v>22</v>
      </c>
      <c r="B13" s="6">
        <v>162736</v>
      </c>
      <c r="C13" s="8">
        <f t="shared" si="0"/>
        <v>0.15498666666666666</v>
      </c>
    </row>
    <row r="14" spans="1:3" x14ac:dyDescent="0.25">
      <c r="A14" s="23" t="s">
        <v>48</v>
      </c>
      <c r="B14" s="22">
        <v>131552</v>
      </c>
      <c r="C14" s="8">
        <f t="shared" ref="C14:C20" si="1">B14/$B$21%</f>
        <v>0.12528761904761904</v>
      </c>
    </row>
    <row r="15" spans="1:3" x14ac:dyDescent="0.25">
      <c r="A15" s="23" t="s">
        <v>39</v>
      </c>
      <c r="B15" s="22">
        <v>103070</v>
      </c>
      <c r="C15" s="8">
        <f t="shared" si="1"/>
        <v>9.8161904761904756E-2</v>
      </c>
    </row>
    <row r="16" spans="1:3" x14ac:dyDescent="0.25">
      <c r="A16" s="24" t="s">
        <v>49</v>
      </c>
      <c r="B16" s="6">
        <v>46673</v>
      </c>
      <c r="C16" s="8">
        <f t="shared" si="1"/>
        <v>4.4450476190476193E-2</v>
      </c>
    </row>
    <row r="17" spans="1:3" x14ac:dyDescent="0.25">
      <c r="A17" s="24" t="s">
        <v>24</v>
      </c>
      <c r="B17" s="6">
        <v>27668</v>
      </c>
      <c r="C17" s="8">
        <f t="shared" si="1"/>
        <v>2.6350476190476192E-2</v>
      </c>
    </row>
    <row r="18" spans="1:3" x14ac:dyDescent="0.25">
      <c r="A18" s="24" t="s">
        <v>23</v>
      </c>
      <c r="B18" s="6">
        <v>19163</v>
      </c>
      <c r="C18" s="8">
        <f t="shared" si="1"/>
        <v>1.8250476190476192E-2</v>
      </c>
    </row>
    <row r="19" spans="1:3" x14ac:dyDescent="0.25">
      <c r="A19" s="24" t="s">
        <v>29</v>
      </c>
      <c r="B19" s="6">
        <v>7681</v>
      </c>
      <c r="C19" s="8">
        <f t="shared" si="1"/>
        <v>7.3152380952380951E-3</v>
      </c>
    </row>
    <row r="20" spans="1:3" x14ac:dyDescent="0.25">
      <c r="A20" s="23" t="s">
        <v>31</v>
      </c>
      <c r="B20" s="22">
        <v>7240</v>
      </c>
      <c r="C20" s="8">
        <f t="shared" si="1"/>
        <v>6.8952380952380949E-3</v>
      </c>
    </row>
    <row r="21" spans="1:3" x14ac:dyDescent="0.25">
      <c r="A21" s="9" t="s">
        <v>42</v>
      </c>
      <c r="B21" s="10">
        <f>SUM(B2:B20)</f>
        <v>105000000</v>
      </c>
      <c r="C21" s="11">
        <f>SUM(C2:C20)</f>
        <v>100.00000000000003</v>
      </c>
    </row>
    <row r="23" spans="1:3" ht="18.75" x14ac:dyDescent="0.25">
      <c r="A23" s="58" t="s">
        <v>46</v>
      </c>
      <c r="B23" s="59"/>
      <c r="C23" s="4" t="s">
        <v>43</v>
      </c>
    </row>
    <row r="24" spans="1:3" x14ac:dyDescent="0.25">
      <c r="A24" s="12" t="s">
        <v>5</v>
      </c>
      <c r="B24" s="20">
        <v>23713258</v>
      </c>
      <c r="C24" s="8">
        <f t="shared" ref="C24:C45" si="2">B24/$B$46%</f>
        <v>22.584055238095239</v>
      </c>
    </row>
    <row r="25" spans="1:3" x14ac:dyDescent="0.25">
      <c r="A25" s="12" t="s">
        <v>3</v>
      </c>
      <c r="B25" s="13">
        <v>18437005</v>
      </c>
      <c r="C25" s="8">
        <f t="shared" si="2"/>
        <v>17.55905238095238</v>
      </c>
    </row>
    <row r="26" spans="1:3" x14ac:dyDescent="0.25">
      <c r="A26" s="12" t="s">
        <v>0</v>
      </c>
      <c r="B26" s="20">
        <v>16862801</v>
      </c>
      <c r="C26" s="8">
        <f t="shared" si="2"/>
        <v>16.059810476190478</v>
      </c>
    </row>
    <row r="27" spans="1:3" x14ac:dyDescent="0.25">
      <c r="A27" s="12" t="s">
        <v>13</v>
      </c>
      <c r="B27" s="20">
        <v>14229305</v>
      </c>
      <c r="C27" s="8">
        <f t="shared" si="2"/>
        <v>13.551719047619047</v>
      </c>
    </row>
    <row r="28" spans="1:3" x14ac:dyDescent="0.25">
      <c r="A28" s="12" t="s">
        <v>7</v>
      </c>
      <c r="B28" s="20">
        <v>12705502</v>
      </c>
      <c r="C28" s="8">
        <f t="shared" si="2"/>
        <v>12.100478095238095</v>
      </c>
    </row>
    <row r="29" spans="1:3" x14ac:dyDescent="0.25">
      <c r="A29" s="12" t="s">
        <v>6</v>
      </c>
      <c r="B29" s="20">
        <v>5100000</v>
      </c>
      <c r="C29" s="8">
        <f t="shared" si="2"/>
        <v>4.8571428571428568</v>
      </c>
    </row>
    <row r="30" spans="1:3" x14ac:dyDescent="0.25">
      <c r="A30" s="12" t="s">
        <v>21</v>
      </c>
      <c r="B30" s="20">
        <v>4098125</v>
      </c>
      <c r="C30" s="8">
        <f t="shared" si="2"/>
        <v>3.9029761904761906</v>
      </c>
    </row>
    <row r="31" spans="1:3" x14ac:dyDescent="0.25">
      <c r="A31" s="12" t="s">
        <v>11</v>
      </c>
      <c r="B31" s="20">
        <v>3000000</v>
      </c>
      <c r="C31" s="8">
        <f t="shared" si="2"/>
        <v>2.8571428571428572</v>
      </c>
    </row>
    <row r="32" spans="1:3" x14ac:dyDescent="0.25">
      <c r="A32" s="12" t="s">
        <v>2</v>
      </c>
      <c r="B32" s="20">
        <v>1130000</v>
      </c>
      <c r="C32" s="8">
        <f t="shared" si="2"/>
        <v>1.0761904761904761</v>
      </c>
    </row>
    <row r="33" spans="1:3" x14ac:dyDescent="0.25">
      <c r="A33" s="12" t="s">
        <v>18</v>
      </c>
      <c r="B33" s="20">
        <v>1100000</v>
      </c>
      <c r="C33" s="8">
        <f t="shared" si="2"/>
        <v>1.0476190476190477</v>
      </c>
    </row>
    <row r="34" spans="1:3" x14ac:dyDescent="0.25">
      <c r="A34" s="12" t="s">
        <v>10</v>
      </c>
      <c r="B34" s="20">
        <v>980002</v>
      </c>
      <c r="C34" s="8">
        <f t="shared" si="2"/>
        <v>0.93333523809523811</v>
      </c>
    </row>
    <row r="35" spans="1:3" x14ac:dyDescent="0.25">
      <c r="A35" s="12" t="s">
        <v>9</v>
      </c>
      <c r="B35" s="20">
        <v>950002</v>
      </c>
      <c r="C35" s="8">
        <f t="shared" si="2"/>
        <v>0.90476380952380953</v>
      </c>
    </row>
    <row r="36" spans="1:3" x14ac:dyDescent="0.25">
      <c r="A36" s="12" t="s">
        <v>14</v>
      </c>
      <c r="B36" s="20">
        <v>800000</v>
      </c>
      <c r="C36" s="8">
        <f t="shared" si="2"/>
        <v>0.76190476190476186</v>
      </c>
    </row>
    <row r="37" spans="1:3" x14ac:dyDescent="0.25">
      <c r="A37" s="12" t="s">
        <v>8</v>
      </c>
      <c r="B37" s="20">
        <v>450000</v>
      </c>
      <c r="C37" s="8">
        <f t="shared" si="2"/>
        <v>0.42857142857142855</v>
      </c>
    </row>
    <row r="38" spans="1:3" x14ac:dyDescent="0.25">
      <c r="A38" s="12" t="s">
        <v>4</v>
      </c>
      <c r="B38" s="20">
        <v>355000</v>
      </c>
      <c r="C38" s="8">
        <f t="shared" si="2"/>
        <v>0.33809523809523812</v>
      </c>
    </row>
    <row r="39" spans="1:3" x14ac:dyDescent="0.25">
      <c r="A39" s="12" t="s">
        <v>15</v>
      </c>
      <c r="B39" s="20">
        <v>300000</v>
      </c>
      <c r="C39" s="8">
        <f t="shared" si="2"/>
        <v>0.2857142857142857</v>
      </c>
    </row>
    <row r="40" spans="1:3" x14ac:dyDescent="0.25">
      <c r="A40" s="12" t="s">
        <v>19</v>
      </c>
      <c r="B40" s="20">
        <v>264000</v>
      </c>
      <c r="C40" s="8">
        <f t="shared" si="2"/>
        <v>0.25142857142857145</v>
      </c>
    </row>
    <row r="41" spans="1:3" x14ac:dyDescent="0.25">
      <c r="A41" s="12" t="s">
        <v>1</v>
      </c>
      <c r="B41" s="20">
        <v>200000</v>
      </c>
      <c r="C41" s="8">
        <f t="shared" si="2"/>
        <v>0.19047619047619047</v>
      </c>
    </row>
    <row r="42" spans="1:3" x14ac:dyDescent="0.25">
      <c r="A42" s="12" t="s">
        <v>12</v>
      </c>
      <c r="B42" s="20">
        <v>100000</v>
      </c>
      <c r="C42" s="8">
        <f t="shared" si="2"/>
        <v>9.5238095238095233E-2</v>
      </c>
    </row>
    <row r="43" spans="1:3" x14ac:dyDescent="0.25">
      <c r="A43" s="12" t="s">
        <v>16</v>
      </c>
      <c r="B43" s="20">
        <v>100000</v>
      </c>
      <c r="C43" s="8">
        <f t="shared" si="2"/>
        <v>9.5238095238095233E-2</v>
      </c>
    </row>
    <row r="44" spans="1:3" x14ac:dyDescent="0.25">
      <c r="A44" s="12" t="s">
        <v>17</v>
      </c>
      <c r="B44" s="20">
        <v>80000</v>
      </c>
      <c r="C44" s="8">
        <f t="shared" si="2"/>
        <v>7.6190476190476197E-2</v>
      </c>
    </row>
    <row r="45" spans="1:3" x14ac:dyDescent="0.25">
      <c r="A45" s="12" t="s">
        <v>20</v>
      </c>
      <c r="B45" s="20">
        <v>45000</v>
      </c>
      <c r="C45" s="8">
        <f t="shared" si="2"/>
        <v>4.2857142857142858E-2</v>
      </c>
    </row>
    <row r="46" spans="1:3" x14ac:dyDescent="0.25">
      <c r="A46" s="14" t="s">
        <v>42</v>
      </c>
      <c r="B46" s="21">
        <f>SUM(B24:B45)</f>
        <v>105000000</v>
      </c>
      <c r="C46" s="25">
        <f>SUM(C24:C45)</f>
        <v>100.00000000000004</v>
      </c>
    </row>
    <row r="47" spans="1:3" x14ac:dyDescent="0.25">
      <c r="A47" s="17"/>
      <c r="B47" s="18"/>
      <c r="C47" s="19"/>
    </row>
  </sheetData>
  <mergeCells count="2">
    <mergeCell ref="A1:B1"/>
    <mergeCell ref="A23:B23"/>
  </mergeCells>
  <printOptions horizontalCentered="1" verticalCentered="1"/>
  <pageMargins left="0.23622047244094491" right="0.27559055118110237" top="0.48" bottom="0.32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sqref="A1:C45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50</v>
      </c>
      <c r="B1" s="59"/>
      <c r="C1" s="3" t="s">
        <v>43</v>
      </c>
    </row>
    <row r="2" spans="1:3" x14ac:dyDescent="0.25">
      <c r="A2" s="30" t="s">
        <v>34</v>
      </c>
      <c r="B2" s="27">
        <v>96000000</v>
      </c>
      <c r="C2" s="8">
        <f>B2/$B$20%</f>
        <v>80</v>
      </c>
    </row>
    <row r="3" spans="1:3" x14ac:dyDescent="0.25">
      <c r="A3" s="30" t="s">
        <v>32</v>
      </c>
      <c r="B3" s="27">
        <v>13000000</v>
      </c>
      <c r="C3" s="8">
        <f>B3/$B$20%</f>
        <v>10.833333333333334</v>
      </c>
    </row>
    <row r="4" spans="1:3" x14ac:dyDescent="0.25">
      <c r="A4" s="30" t="s">
        <v>33</v>
      </c>
      <c r="B4" s="27">
        <v>4650000</v>
      </c>
      <c r="C4" s="8">
        <f>B4/$B$20%</f>
        <v>3.875</v>
      </c>
    </row>
    <row r="5" spans="1:3" x14ac:dyDescent="0.25">
      <c r="A5" s="31" t="s">
        <v>28</v>
      </c>
      <c r="B5" s="28">
        <v>2500000</v>
      </c>
      <c r="C5" s="8">
        <f>B5/$B$20%</f>
        <v>2.0833333333333335</v>
      </c>
    </row>
    <row r="6" spans="1:3" x14ac:dyDescent="0.25">
      <c r="A6" s="30" t="s">
        <v>39</v>
      </c>
      <c r="B6" s="27">
        <v>1250000</v>
      </c>
      <c r="C6" s="8">
        <f t="shared" ref="C6:C13" si="0">B6/$B$20%</f>
        <v>1.0416666666666667</v>
      </c>
    </row>
    <row r="7" spans="1:3" x14ac:dyDescent="0.25">
      <c r="A7" s="31" t="s">
        <v>52</v>
      </c>
      <c r="B7" s="28">
        <v>450000</v>
      </c>
      <c r="C7" s="8">
        <f t="shared" si="0"/>
        <v>0.375</v>
      </c>
    </row>
    <row r="8" spans="1:3" x14ac:dyDescent="0.25">
      <c r="A8" s="30" t="s">
        <v>38</v>
      </c>
      <c r="B8" s="27">
        <v>450000</v>
      </c>
      <c r="C8" s="8">
        <f t="shared" si="0"/>
        <v>0.375</v>
      </c>
    </row>
    <row r="9" spans="1:3" x14ac:dyDescent="0.25">
      <c r="A9" s="30" t="s">
        <v>53</v>
      </c>
      <c r="B9" s="27">
        <v>415000</v>
      </c>
      <c r="C9" s="8">
        <f t="shared" si="0"/>
        <v>0.34583333333333333</v>
      </c>
    </row>
    <row r="10" spans="1:3" x14ac:dyDescent="0.25">
      <c r="A10" s="32" t="s">
        <v>22</v>
      </c>
      <c r="B10" s="28">
        <v>270000</v>
      </c>
      <c r="C10" s="8">
        <f t="shared" si="0"/>
        <v>0.22500000000000001</v>
      </c>
    </row>
    <row r="11" spans="1:3" x14ac:dyDescent="0.25">
      <c r="A11" s="30" t="s">
        <v>48</v>
      </c>
      <c r="B11" s="27">
        <v>260000</v>
      </c>
      <c r="C11" s="8">
        <f t="shared" si="0"/>
        <v>0.21666666666666667</v>
      </c>
    </row>
    <row r="12" spans="1:3" x14ac:dyDescent="0.25">
      <c r="A12" s="31" t="s">
        <v>24</v>
      </c>
      <c r="B12" s="28">
        <v>250000</v>
      </c>
      <c r="C12" s="8">
        <f t="shared" si="0"/>
        <v>0.20833333333333334</v>
      </c>
    </row>
    <row r="13" spans="1:3" x14ac:dyDescent="0.25">
      <c r="A13" s="31" t="s">
        <v>27</v>
      </c>
      <c r="B13" s="28">
        <v>120000</v>
      </c>
      <c r="C13" s="8">
        <f t="shared" si="0"/>
        <v>0.1</v>
      </c>
    </row>
    <row r="14" spans="1:3" x14ac:dyDescent="0.25">
      <c r="A14" s="30" t="s">
        <v>36</v>
      </c>
      <c r="B14" s="27">
        <v>100000</v>
      </c>
      <c r="C14" s="8">
        <f t="shared" ref="C14:C19" si="1">B14/$B$20%</f>
        <v>8.3333333333333329E-2</v>
      </c>
    </row>
    <row r="15" spans="1:3" x14ac:dyDescent="0.25">
      <c r="A15" s="30" t="s">
        <v>37</v>
      </c>
      <c r="B15" s="27">
        <v>100000</v>
      </c>
      <c r="C15" s="8">
        <f t="shared" si="1"/>
        <v>8.3333333333333329E-2</v>
      </c>
    </row>
    <row r="16" spans="1:3" x14ac:dyDescent="0.25">
      <c r="A16" s="30" t="s">
        <v>31</v>
      </c>
      <c r="B16" s="27">
        <v>75000</v>
      </c>
      <c r="C16" s="8">
        <f t="shared" si="1"/>
        <v>6.25E-2</v>
      </c>
    </row>
    <row r="17" spans="1:3" x14ac:dyDescent="0.25">
      <c r="A17" s="31" t="s">
        <v>23</v>
      </c>
      <c r="B17" s="28">
        <v>50000</v>
      </c>
      <c r="C17" s="8">
        <f t="shared" si="1"/>
        <v>4.1666666666666664E-2</v>
      </c>
    </row>
    <row r="18" spans="1:3" x14ac:dyDescent="0.25">
      <c r="A18" s="31" t="s">
        <v>49</v>
      </c>
      <c r="B18" s="28">
        <v>50000</v>
      </c>
      <c r="C18" s="8">
        <f t="shared" si="1"/>
        <v>4.1666666666666664E-2</v>
      </c>
    </row>
    <row r="19" spans="1:3" x14ac:dyDescent="0.25">
      <c r="A19" s="31" t="s">
        <v>29</v>
      </c>
      <c r="B19" s="28">
        <v>10000</v>
      </c>
      <c r="C19" s="8">
        <f t="shared" si="1"/>
        <v>8.3333333333333332E-3</v>
      </c>
    </row>
    <row r="20" spans="1:3" x14ac:dyDescent="0.25">
      <c r="A20" s="9" t="s">
        <v>42</v>
      </c>
      <c r="B20" s="10">
        <f>SUM(B2:B19)</f>
        <v>120000000</v>
      </c>
      <c r="C20" s="11">
        <f>SUM(C2:C19)</f>
        <v>99.999999999999986</v>
      </c>
    </row>
    <row r="22" spans="1:3" ht="18.75" x14ac:dyDescent="0.25">
      <c r="A22" s="58" t="s">
        <v>51</v>
      </c>
      <c r="B22" s="59"/>
      <c r="C22" s="4" t="s">
        <v>43</v>
      </c>
    </row>
    <row r="23" spans="1:3" x14ac:dyDescent="0.25">
      <c r="A23" s="12" t="s">
        <v>5</v>
      </c>
      <c r="B23" s="20">
        <v>29300682</v>
      </c>
      <c r="C23" s="8">
        <f t="shared" ref="C23:C43" si="2">B23/$B$44%</f>
        <v>24.417235000000002</v>
      </c>
    </row>
    <row r="24" spans="1:3" x14ac:dyDescent="0.25">
      <c r="A24" s="12" t="s">
        <v>3</v>
      </c>
      <c r="B24" s="13">
        <v>25105001</v>
      </c>
      <c r="C24" s="8">
        <f t="shared" si="2"/>
        <v>20.920834166666666</v>
      </c>
    </row>
    <row r="25" spans="1:3" x14ac:dyDescent="0.25">
      <c r="A25" s="12" t="s">
        <v>0</v>
      </c>
      <c r="B25" s="20">
        <v>16915221</v>
      </c>
      <c r="C25" s="8">
        <f t="shared" si="2"/>
        <v>14.0960175</v>
      </c>
    </row>
    <row r="26" spans="1:3" x14ac:dyDescent="0.25">
      <c r="A26" s="12" t="s">
        <v>13</v>
      </c>
      <c r="B26" s="20">
        <v>16857685</v>
      </c>
      <c r="C26" s="8">
        <f t="shared" si="2"/>
        <v>14.048070833333334</v>
      </c>
    </row>
    <row r="27" spans="1:3" x14ac:dyDescent="0.25">
      <c r="A27" s="12" t="s">
        <v>7</v>
      </c>
      <c r="B27" s="20">
        <v>12670000</v>
      </c>
      <c r="C27" s="8">
        <f t="shared" si="2"/>
        <v>10.558333333333334</v>
      </c>
    </row>
    <row r="28" spans="1:3" x14ac:dyDescent="0.25">
      <c r="A28" s="12" t="s">
        <v>6</v>
      </c>
      <c r="B28" s="20">
        <v>6310000</v>
      </c>
      <c r="C28" s="8">
        <f t="shared" si="2"/>
        <v>5.2583333333333337</v>
      </c>
    </row>
    <row r="29" spans="1:3" x14ac:dyDescent="0.25">
      <c r="A29" s="12" t="s">
        <v>21</v>
      </c>
      <c r="B29" s="20">
        <v>5268910</v>
      </c>
      <c r="C29" s="8">
        <f t="shared" si="2"/>
        <v>4.3907583333333333</v>
      </c>
    </row>
    <row r="30" spans="1:3" x14ac:dyDescent="0.25">
      <c r="A30" s="12" t="s">
        <v>10</v>
      </c>
      <c r="B30" s="20">
        <v>1700001</v>
      </c>
      <c r="C30" s="8">
        <f t="shared" si="2"/>
        <v>1.4166675</v>
      </c>
    </row>
    <row r="31" spans="1:3" x14ac:dyDescent="0.25">
      <c r="A31" s="12" t="s">
        <v>11</v>
      </c>
      <c r="B31" s="20">
        <v>1650000</v>
      </c>
      <c r="C31" s="8">
        <f t="shared" si="2"/>
        <v>1.375</v>
      </c>
    </row>
    <row r="32" spans="1:3" x14ac:dyDescent="0.25">
      <c r="A32" s="12" t="s">
        <v>2</v>
      </c>
      <c r="B32" s="20">
        <v>1465500</v>
      </c>
      <c r="C32" s="8">
        <f t="shared" si="2"/>
        <v>1.2212499999999999</v>
      </c>
    </row>
    <row r="33" spans="1:3" x14ac:dyDescent="0.25">
      <c r="A33" s="12" t="s">
        <v>18</v>
      </c>
      <c r="B33" s="20">
        <v>500000</v>
      </c>
      <c r="C33" s="8">
        <f t="shared" si="2"/>
        <v>0.41666666666666669</v>
      </c>
    </row>
    <row r="34" spans="1:3" x14ac:dyDescent="0.25">
      <c r="A34" s="12" t="s">
        <v>14</v>
      </c>
      <c r="B34" s="20">
        <v>500000</v>
      </c>
      <c r="C34" s="8">
        <f t="shared" si="2"/>
        <v>0.41666666666666669</v>
      </c>
    </row>
    <row r="35" spans="1:3" x14ac:dyDescent="0.25">
      <c r="A35" s="12" t="s">
        <v>1</v>
      </c>
      <c r="B35" s="20">
        <v>477500</v>
      </c>
      <c r="C35" s="8">
        <f t="shared" si="2"/>
        <v>0.39791666666666664</v>
      </c>
    </row>
    <row r="36" spans="1:3" x14ac:dyDescent="0.25">
      <c r="A36" s="12" t="s">
        <v>9</v>
      </c>
      <c r="B36" s="20">
        <v>396500</v>
      </c>
      <c r="C36" s="8">
        <f t="shared" si="2"/>
        <v>0.33041666666666669</v>
      </c>
    </row>
    <row r="37" spans="1:3" x14ac:dyDescent="0.25">
      <c r="A37" s="12" t="s">
        <v>16</v>
      </c>
      <c r="B37" s="20">
        <v>200000</v>
      </c>
      <c r="C37" s="8">
        <f t="shared" si="2"/>
        <v>0.16666666666666666</v>
      </c>
    </row>
    <row r="38" spans="1:3" x14ac:dyDescent="0.25">
      <c r="A38" s="12" t="s">
        <v>19</v>
      </c>
      <c r="B38" s="20">
        <v>167000</v>
      </c>
      <c r="C38" s="8">
        <f t="shared" si="2"/>
        <v>0.13916666666666666</v>
      </c>
    </row>
    <row r="39" spans="1:3" x14ac:dyDescent="0.25">
      <c r="A39" s="12" t="s">
        <v>4</v>
      </c>
      <c r="B39" s="20">
        <v>151000</v>
      </c>
      <c r="C39" s="8">
        <f t="shared" si="2"/>
        <v>0.12583333333333332</v>
      </c>
    </row>
    <row r="40" spans="1:3" x14ac:dyDescent="0.25">
      <c r="A40" s="12" t="s">
        <v>17</v>
      </c>
      <c r="B40" s="20">
        <v>120000</v>
      </c>
      <c r="C40" s="8">
        <f t="shared" si="2"/>
        <v>0.1</v>
      </c>
    </row>
    <row r="41" spans="1:3" x14ac:dyDescent="0.25">
      <c r="A41" s="12" t="s">
        <v>8</v>
      </c>
      <c r="B41" s="20">
        <v>100000</v>
      </c>
      <c r="C41" s="8">
        <f t="shared" si="2"/>
        <v>8.3333333333333329E-2</v>
      </c>
    </row>
    <row r="42" spans="1:3" x14ac:dyDescent="0.25">
      <c r="A42" s="12" t="s">
        <v>12</v>
      </c>
      <c r="B42" s="20">
        <v>100000</v>
      </c>
      <c r="C42" s="8">
        <f t="shared" si="2"/>
        <v>8.3333333333333329E-2</v>
      </c>
    </row>
    <row r="43" spans="1:3" x14ac:dyDescent="0.25">
      <c r="A43" s="12" t="s">
        <v>20</v>
      </c>
      <c r="B43" s="20">
        <v>45000</v>
      </c>
      <c r="C43" s="8">
        <f t="shared" si="2"/>
        <v>3.7499999999999999E-2</v>
      </c>
    </row>
    <row r="44" spans="1:3" x14ac:dyDescent="0.25">
      <c r="A44" s="14" t="s">
        <v>42</v>
      </c>
      <c r="B44" s="21">
        <f>SUM(B23:B43)</f>
        <v>120000000</v>
      </c>
      <c r="C44" s="25">
        <f>SUM(C23:C43)</f>
        <v>100</v>
      </c>
    </row>
    <row r="45" spans="1:3" x14ac:dyDescent="0.25">
      <c r="A45" s="17"/>
      <c r="B45" s="18"/>
      <c r="C45" s="19"/>
    </row>
  </sheetData>
  <mergeCells count="2">
    <mergeCell ref="A1:B1"/>
    <mergeCell ref="A22:B22"/>
  </mergeCells>
  <printOptions horizontalCentered="1" verticalCentered="1"/>
  <pageMargins left="0.43307086614173229" right="0.27559055118110237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14" sqref="A14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54</v>
      </c>
      <c r="B1" s="59"/>
      <c r="C1" s="3" t="s">
        <v>43</v>
      </c>
    </row>
    <row r="2" spans="1:3" x14ac:dyDescent="0.25">
      <c r="A2" s="35" t="s">
        <v>34</v>
      </c>
      <c r="B2" s="36">
        <v>112000000</v>
      </c>
      <c r="C2" s="8">
        <f>B2/$B$21%</f>
        <v>84.848484848484844</v>
      </c>
    </row>
    <row r="3" spans="1:3" x14ac:dyDescent="0.25">
      <c r="A3" s="35" t="s">
        <v>32</v>
      </c>
      <c r="B3" s="36">
        <v>9000000</v>
      </c>
      <c r="C3" s="8">
        <f>B3/$B$21%</f>
        <v>6.8181818181818183</v>
      </c>
    </row>
    <row r="4" spans="1:3" x14ac:dyDescent="0.25">
      <c r="A4" s="35" t="s">
        <v>33</v>
      </c>
      <c r="B4" s="36">
        <v>4500000</v>
      </c>
      <c r="C4" s="8">
        <f>B4/$B$21%</f>
        <v>3.4090909090909092</v>
      </c>
    </row>
    <row r="5" spans="1:3" x14ac:dyDescent="0.25">
      <c r="A5" s="37" t="s">
        <v>28</v>
      </c>
      <c r="B5" s="1">
        <v>2750000</v>
      </c>
      <c r="C5" s="8">
        <f>B5/$B$21%</f>
        <v>2.0833333333333335</v>
      </c>
    </row>
    <row r="6" spans="1:3" x14ac:dyDescent="0.25">
      <c r="A6" s="35" t="s">
        <v>39</v>
      </c>
      <c r="B6" s="36">
        <v>1070000</v>
      </c>
      <c r="C6" s="8">
        <f t="shared" ref="C6:C13" si="0">B6/$B$21%</f>
        <v>0.81060606060606055</v>
      </c>
    </row>
    <row r="7" spans="1:3" x14ac:dyDescent="0.25">
      <c r="A7" s="37" t="s">
        <v>30</v>
      </c>
      <c r="B7" s="1">
        <v>700000</v>
      </c>
      <c r="C7" s="8">
        <f t="shared" si="0"/>
        <v>0.53030303030303028</v>
      </c>
    </row>
    <row r="8" spans="1:3" x14ac:dyDescent="0.25">
      <c r="A8" s="35" t="s">
        <v>35</v>
      </c>
      <c r="B8" s="36">
        <v>450000</v>
      </c>
      <c r="C8" s="8">
        <f t="shared" si="0"/>
        <v>0.34090909090909088</v>
      </c>
    </row>
    <row r="9" spans="1:3" x14ac:dyDescent="0.25">
      <c r="A9" s="35" t="s">
        <v>48</v>
      </c>
      <c r="B9" s="36">
        <v>350000</v>
      </c>
      <c r="C9" s="8">
        <f t="shared" si="0"/>
        <v>0.26515151515151514</v>
      </c>
    </row>
    <row r="10" spans="1:3" x14ac:dyDescent="0.25">
      <c r="A10" s="38" t="s">
        <v>22</v>
      </c>
      <c r="B10" s="39">
        <v>300000</v>
      </c>
      <c r="C10" s="8">
        <f t="shared" si="0"/>
        <v>0.22727272727272727</v>
      </c>
    </row>
    <row r="11" spans="1:3" x14ac:dyDescent="0.25">
      <c r="A11" s="37" t="s">
        <v>24</v>
      </c>
      <c r="B11" s="1">
        <v>250000</v>
      </c>
      <c r="C11" s="8">
        <f t="shared" si="0"/>
        <v>0.18939393939393939</v>
      </c>
    </row>
    <row r="12" spans="1:3" x14ac:dyDescent="0.25">
      <c r="A12" s="37" t="s">
        <v>27</v>
      </c>
      <c r="B12" s="1">
        <v>120000</v>
      </c>
      <c r="C12" s="8">
        <f t="shared" si="0"/>
        <v>9.0909090909090912E-2</v>
      </c>
    </row>
    <row r="13" spans="1:3" x14ac:dyDescent="0.25">
      <c r="A13" s="37" t="s">
        <v>49</v>
      </c>
      <c r="B13" s="1">
        <v>100000</v>
      </c>
      <c r="C13" s="8">
        <f t="shared" si="0"/>
        <v>7.575757575757576E-2</v>
      </c>
    </row>
    <row r="14" spans="1:3" x14ac:dyDescent="0.25">
      <c r="A14" s="37" t="s">
        <v>29</v>
      </c>
      <c r="B14" s="1">
        <v>100000</v>
      </c>
      <c r="C14" s="8">
        <f t="shared" ref="C14:C20" si="1">B14/$B$21%</f>
        <v>7.575757575757576E-2</v>
      </c>
    </row>
    <row r="15" spans="1:3" x14ac:dyDescent="0.25">
      <c r="A15" s="35" t="s">
        <v>36</v>
      </c>
      <c r="B15" s="36">
        <v>100000</v>
      </c>
      <c r="C15" s="8">
        <f t="shared" si="1"/>
        <v>7.575757575757576E-2</v>
      </c>
    </row>
    <row r="16" spans="1:3" x14ac:dyDescent="0.25">
      <c r="A16" s="35" t="s">
        <v>37</v>
      </c>
      <c r="B16" s="36">
        <v>100000</v>
      </c>
      <c r="C16" s="8">
        <f t="shared" si="1"/>
        <v>7.575757575757576E-2</v>
      </c>
    </row>
    <row r="17" spans="1:3" x14ac:dyDescent="0.25">
      <c r="A17" s="35" t="s">
        <v>31</v>
      </c>
      <c r="B17" s="36">
        <v>50000</v>
      </c>
      <c r="C17" s="8">
        <f t="shared" si="1"/>
        <v>3.787878787878788E-2</v>
      </c>
    </row>
    <row r="18" spans="1:3" x14ac:dyDescent="0.25">
      <c r="A18" s="37" t="s">
        <v>23</v>
      </c>
      <c r="B18" s="1">
        <v>25000</v>
      </c>
      <c r="C18" s="8">
        <f t="shared" si="1"/>
        <v>1.893939393939394E-2</v>
      </c>
    </row>
    <row r="19" spans="1:3" x14ac:dyDescent="0.25">
      <c r="A19" s="35" t="s">
        <v>38</v>
      </c>
      <c r="B19" s="36">
        <v>20000</v>
      </c>
      <c r="C19" s="8">
        <f t="shared" si="1"/>
        <v>1.5151515151515152E-2</v>
      </c>
    </row>
    <row r="20" spans="1:3" x14ac:dyDescent="0.25">
      <c r="A20" s="38" t="s">
        <v>56</v>
      </c>
      <c r="B20" s="39">
        <v>15000</v>
      </c>
      <c r="C20" s="8">
        <f t="shared" si="1"/>
        <v>1.1363636363636364E-2</v>
      </c>
    </row>
    <row r="21" spans="1:3" x14ac:dyDescent="0.25">
      <c r="A21" s="9" t="s">
        <v>42</v>
      </c>
      <c r="B21" s="10">
        <f>SUM(B2:B20)</f>
        <v>132000000</v>
      </c>
      <c r="C21" s="11">
        <f>SUM(C2:C20)</f>
        <v>100</v>
      </c>
    </row>
    <row r="23" spans="1:3" ht="18.75" x14ac:dyDescent="0.25">
      <c r="A23" s="58" t="s">
        <v>55</v>
      </c>
      <c r="B23" s="59"/>
      <c r="C23" s="4" t="s">
        <v>43</v>
      </c>
    </row>
    <row r="24" spans="1:3" x14ac:dyDescent="0.25">
      <c r="A24" s="12" t="s">
        <v>3</v>
      </c>
      <c r="B24" s="13">
        <v>31250000</v>
      </c>
      <c r="C24" s="8">
        <f t="shared" ref="C24:C45" si="2">B24/$B$46%</f>
        <v>23.674242424242426</v>
      </c>
    </row>
    <row r="25" spans="1:3" x14ac:dyDescent="0.25">
      <c r="A25" s="12" t="s">
        <v>5</v>
      </c>
      <c r="B25" s="20">
        <v>28881035</v>
      </c>
      <c r="C25" s="8">
        <f t="shared" si="2"/>
        <v>21.879571969696968</v>
      </c>
    </row>
    <row r="26" spans="1:3" x14ac:dyDescent="0.25">
      <c r="A26" s="12" t="s">
        <v>13</v>
      </c>
      <c r="B26" s="20">
        <v>21509065</v>
      </c>
      <c r="C26" s="8">
        <f t="shared" si="2"/>
        <v>16.294746212121211</v>
      </c>
    </row>
    <row r="27" spans="1:3" x14ac:dyDescent="0.25">
      <c r="A27" s="12" t="s">
        <v>0</v>
      </c>
      <c r="B27" s="20">
        <v>18000000</v>
      </c>
      <c r="C27" s="8">
        <f t="shared" si="2"/>
        <v>13.636363636363637</v>
      </c>
    </row>
    <row r="28" spans="1:3" x14ac:dyDescent="0.25">
      <c r="A28" s="12" t="s">
        <v>7</v>
      </c>
      <c r="B28" s="20">
        <v>13050000</v>
      </c>
      <c r="C28" s="8">
        <f t="shared" si="2"/>
        <v>9.8863636363636367</v>
      </c>
    </row>
    <row r="29" spans="1:3" x14ac:dyDescent="0.25">
      <c r="A29" s="12" t="s">
        <v>6</v>
      </c>
      <c r="B29" s="20">
        <v>6515000</v>
      </c>
      <c r="C29" s="8">
        <f t="shared" si="2"/>
        <v>4.9356060606060606</v>
      </c>
    </row>
    <row r="30" spans="1:3" x14ac:dyDescent="0.25">
      <c r="A30" s="12" t="s">
        <v>21</v>
      </c>
      <c r="B30" s="20">
        <v>5568400</v>
      </c>
      <c r="C30" s="8">
        <f t="shared" si="2"/>
        <v>4.2184848484848487</v>
      </c>
    </row>
    <row r="31" spans="1:3" x14ac:dyDescent="0.25">
      <c r="A31" s="12" t="s">
        <v>2</v>
      </c>
      <c r="B31" s="20">
        <v>1929000</v>
      </c>
      <c r="C31" s="8">
        <f t="shared" si="2"/>
        <v>1.4613636363636364</v>
      </c>
    </row>
    <row r="32" spans="1:3" x14ac:dyDescent="0.25">
      <c r="A32" s="12" t="s">
        <v>15</v>
      </c>
      <c r="B32" s="20">
        <v>1300000</v>
      </c>
      <c r="C32" s="8">
        <f t="shared" si="2"/>
        <v>0.98484848484848486</v>
      </c>
    </row>
    <row r="33" spans="1:3" x14ac:dyDescent="0.25">
      <c r="A33" s="12" t="s">
        <v>11</v>
      </c>
      <c r="B33" s="20">
        <v>1150000</v>
      </c>
      <c r="C33" s="8">
        <f t="shared" si="2"/>
        <v>0.87121212121212122</v>
      </c>
    </row>
    <row r="34" spans="1:3" x14ac:dyDescent="0.25">
      <c r="A34" s="12" t="s">
        <v>4</v>
      </c>
      <c r="B34" s="20">
        <v>643000</v>
      </c>
      <c r="C34" s="8">
        <f t="shared" si="2"/>
        <v>0.48712121212121212</v>
      </c>
    </row>
    <row r="35" spans="1:3" x14ac:dyDescent="0.25">
      <c r="A35" s="12" t="s">
        <v>14</v>
      </c>
      <c r="B35" s="20">
        <v>450000</v>
      </c>
      <c r="C35" s="8">
        <f t="shared" si="2"/>
        <v>0.34090909090909088</v>
      </c>
    </row>
    <row r="36" spans="1:3" x14ac:dyDescent="0.25">
      <c r="A36" s="12" t="s">
        <v>1</v>
      </c>
      <c r="B36" s="20">
        <v>419500</v>
      </c>
      <c r="C36" s="8">
        <f t="shared" si="2"/>
        <v>0.31780303030303031</v>
      </c>
    </row>
    <row r="37" spans="1:3" x14ac:dyDescent="0.25">
      <c r="A37" s="12" t="s">
        <v>19</v>
      </c>
      <c r="B37" s="20">
        <v>280000</v>
      </c>
      <c r="C37" s="8">
        <f t="shared" si="2"/>
        <v>0.21212121212121213</v>
      </c>
    </row>
    <row r="38" spans="1:3" x14ac:dyDescent="0.25">
      <c r="A38" s="12" t="s">
        <v>18</v>
      </c>
      <c r="B38" s="20">
        <v>250000</v>
      </c>
      <c r="C38" s="8">
        <f t="shared" si="2"/>
        <v>0.18939393939393939</v>
      </c>
    </row>
    <row r="39" spans="1:3" x14ac:dyDescent="0.25">
      <c r="A39" s="12" t="s">
        <v>9</v>
      </c>
      <c r="B39" s="20">
        <v>220000</v>
      </c>
      <c r="C39" s="8">
        <f t="shared" si="2"/>
        <v>0.16666666666666666</v>
      </c>
    </row>
    <row r="40" spans="1:3" x14ac:dyDescent="0.25">
      <c r="A40" s="12" t="s">
        <v>17</v>
      </c>
      <c r="B40" s="20">
        <v>170000</v>
      </c>
      <c r="C40" s="8">
        <f t="shared" si="2"/>
        <v>0.12878787878787878</v>
      </c>
    </row>
    <row r="41" spans="1:3" x14ac:dyDescent="0.25">
      <c r="A41" s="12" t="s">
        <v>10</v>
      </c>
      <c r="B41" s="20">
        <v>125000</v>
      </c>
      <c r="C41" s="8">
        <f t="shared" si="2"/>
        <v>9.4696969696969696E-2</v>
      </c>
    </row>
    <row r="42" spans="1:3" x14ac:dyDescent="0.25">
      <c r="A42" s="12" t="s">
        <v>12</v>
      </c>
      <c r="B42" s="20">
        <v>100000</v>
      </c>
      <c r="C42" s="8">
        <f t="shared" si="2"/>
        <v>7.575757575757576E-2</v>
      </c>
    </row>
    <row r="43" spans="1:3" x14ac:dyDescent="0.25">
      <c r="A43" s="12" t="s">
        <v>16</v>
      </c>
      <c r="B43" s="20">
        <v>100000</v>
      </c>
      <c r="C43" s="8">
        <f t="shared" si="2"/>
        <v>7.575757575757576E-2</v>
      </c>
    </row>
    <row r="44" spans="1:3" x14ac:dyDescent="0.25">
      <c r="A44" s="12" t="s">
        <v>8</v>
      </c>
      <c r="B44" s="20">
        <v>55000</v>
      </c>
      <c r="C44" s="8">
        <f t="shared" si="2"/>
        <v>4.1666666666666664E-2</v>
      </c>
    </row>
    <row r="45" spans="1:3" x14ac:dyDescent="0.25">
      <c r="A45" s="12" t="s">
        <v>20</v>
      </c>
      <c r="B45" s="20">
        <v>35000</v>
      </c>
      <c r="C45" s="8">
        <f t="shared" si="2"/>
        <v>2.6515151515151516E-2</v>
      </c>
    </row>
    <row r="46" spans="1:3" x14ac:dyDescent="0.25">
      <c r="A46" s="14" t="s">
        <v>42</v>
      </c>
      <c r="B46" s="21">
        <f>SUM(B24:B45)</f>
        <v>132000000</v>
      </c>
      <c r="C46" s="25">
        <f>SUM(C24:C45)</f>
        <v>100.00000000000003</v>
      </c>
    </row>
    <row r="47" spans="1:3" x14ac:dyDescent="0.25">
      <c r="A47" s="17"/>
      <c r="B47" s="18"/>
      <c r="C47" s="19"/>
    </row>
    <row r="49" spans="2:2" x14ac:dyDescent="0.25">
      <c r="B49" s="29"/>
    </row>
  </sheetData>
  <mergeCells count="2">
    <mergeCell ref="A1:B1"/>
    <mergeCell ref="A23:B23"/>
  </mergeCells>
  <pageMargins left="0.7" right="0.13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sqref="A1:IV65536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57</v>
      </c>
      <c r="B1" s="59"/>
      <c r="C1" s="3" t="s">
        <v>43</v>
      </c>
    </row>
    <row r="2" spans="1:3" x14ac:dyDescent="0.25">
      <c r="A2" s="33" t="s">
        <v>34</v>
      </c>
      <c r="B2" s="34">
        <v>122000000</v>
      </c>
      <c r="C2" s="8">
        <f>B2/$B$22%</f>
        <v>84.137931034482762</v>
      </c>
    </row>
    <row r="3" spans="1:3" x14ac:dyDescent="0.25">
      <c r="A3" s="33" t="s">
        <v>32</v>
      </c>
      <c r="B3" s="34">
        <v>12000000</v>
      </c>
      <c r="C3" s="8">
        <f>B3/$B$22%</f>
        <v>8.2758620689655178</v>
      </c>
    </row>
    <row r="4" spans="1:3" x14ac:dyDescent="0.25">
      <c r="A4" s="33" t="s">
        <v>33</v>
      </c>
      <c r="B4" s="34">
        <v>5000000</v>
      </c>
      <c r="C4" s="8">
        <f>B4/$B$22%</f>
        <v>3.4482758620689653</v>
      </c>
    </row>
    <row r="5" spans="1:3" x14ac:dyDescent="0.25">
      <c r="A5" s="33" t="s">
        <v>28</v>
      </c>
      <c r="B5" s="34">
        <v>3000000</v>
      </c>
      <c r="C5" s="8">
        <f>B5/$B$22%</f>
        <v>2.0689655172413794</v>
      </c>
    </row>
    <row r="6" spans="1:3" x14ac:dyDescent="0.25">
      <c r="A6" s="33" t="s">
        <v>30</v>
      </c>
      <c r="B6" s="34">
        <v>1500000</v>
      </c>
      <c r="C6" s="8">
        <f t="shared" ref="C6:C13" si="0">B6/$B$22%</f>
        <v>1.0344827586206897</v>
      </c>
    </row>
    <row r="7" spans="1:3" x14ac:dyDescent="0.25">
      <c r="A7" s="33" t="s">
        <v>35</v>
      </c>
      <c r="B7" s="34">
        <v>270000</v>
      </c>
      <c r="C7" s="8">
        <f t="shared" si="0"/>
        <v>0.18620689655172415</v>
      </c>
    </row>
    <row r="8" spans="1:3" x14ac:dyDescent="0.25">
      <c r="A8" s="33" t="s">
        <v>22</v>
      </c>
      <c r="B8" s="34">
        <v>250000</v>
      </c>
      <c r="C8" s="8">
        <f t="shared" si="0"/>
        <v>0.17241379310344829</v>
      </c>
    </row>
    <row r="9" spans="1:3" x14ac:dyDescent="0.25">
      <c r="A9" s="33" t="s">
        <v>48</v>
      </c>
      <c r="B9" s="34">
        <v>160000</v>
      </c>
      <c r="C9" s="8">
        <f t="shared" si="0"/>
        <v>0.1103448275862069</v>
      </c>
    </row>
    <row r="10" spans="1:3" x14ac:dyDescent="0.25">
      <c r="A10" s="33" t="s">
        <v>27</v>
      </c>
      <c r="B10" s="34">
        <v>125000</v>
      </c>
      <c r="C10" s="8">
        <f t="shared" si="0"/>
        <v>8.6206896551724144E-2</v>
      </c>
    </row>
    <row r="11" spans="1:3" x14ac:dyDescent="0.25">
      <c r="A11" s="33" t="s">
        <v>24</v>
      </c>
      <c r="B11" s="34">
        <v>100000</v>
      </c>
      <c r="C11" s="8">
        <f t="shared" si="0"/>
        <v>6.8965517241379309E-2</v>
      </c>
    </row>
    <row r="12" spans="1:3" x14ac:dyDescent="0.25">
      <c r="A12" s="33" t="s">
        <v>49</v>
      </c>
      <c r="B12" s="34">
        <v>100000</v>
      </c>
      <c r="C12" s="8">
        <f t="shared" si="0"/>
        <v>6.8965517241379309E-2</v>
      </c>
    </row>
    <row r="13" spans="1:3" x14ac:dyDescent="0.25">
      <c r="A13" s="33" t="s">
        <v>31</v>
      </c>
      <c r="B13" s="34">
        <v>100000</v>
      </c>
      <c r="C13" s="8">
        <f t="shared" si="0"/>
        <v>6.8965517241379309E-2</v>
      </c>
    </row>
    <row r="14" spans="1:3" x14ac:dyDescent="0.25">
      <c r="A14" s="33" t="s">
        <v>36</v>
      </c>
      <c r="B14" s="34">
        <v>100000</v>
      </c>
      <c r="C14" s="8">
        <f t="shared" ref="C14:C21" si="1">B14/$B$22%</f>
        <v>6.8965517241379309E-2</v>
      </c>
    </row>
    <row r="15" spans="1:3" x14ac:dyDescent="0.25">
      <c r="A15" s="33" t="s">
        <v>37</v>
      </c>
      <c r="B15" s="34">
        <v>100000</v>
      </c>
      <c r="C15" s="8">
        <f t="shared" si="1"/>
        <v>6.8965517241379309E-2</v>
      </c>
    </row>
    <row r="16" spans="1:3" x14ac:dyDescent="0.25">
      <c r="A16" s="33" t="s">
        <v>39</v>
      </c>
      <c r="B16" s="34">
        <v>70000</v>
      </c>
      <c r="C16" s="8">
        <f t="shared" si="1"/>
        <v>4.8275862068965517E-2</v>
      </c>
    </row>
    <row r="17" spans="1:3" x14ac:dyDescent="0.25">
      <c r="A17" s="33" t="s">
        <v>60</v>
      </c>
      <c r="B17" s="34">
        <v>50000</v>
      </c>
      <c r="C17" s="8">
        <f t="shared" si="1"/>
        <v>3.4482758620689655E-2</v>
      </c>
    </row>
    <row r="18" spans="1:3" x14ac:dyDescent="0.25">
      <c r="A18" s="33" t="s">
        <v>29</v>
      </c>
      <c r="B18" s="34">
        <v>25000</v>
      </c>
      <c r="C18" s="8">
        <f t="shared" si="1"/>
        <v>1.7241379310344827E-2</v>
      </c>
    </row>
    <row r="19" spans="1:3" x14ac:dyDescent="0.25">
      <c r="A19" s="33" t="s">
        <v>38</v>
      </c>
      <c r="B19" s="34">
        <v>25000</v>
      </c>
      <c r="C19" s="8">
        <f t="shared" si="1"/>
        <v>1.7241379310344827E-2</v>
      </c>
    </row>
    <row r="20" spans="1:3" x14ac:dyDescent="0.25">
      <c r="A20" s="33" t="s">
        <v>61</v>
      </c>
      <c r="B20" s="34">
        <v>15000</v>
      </c>
      <c r="C20" s="8">
        <f t="shared" si="1"/>
        <v>1.0344827586206896E-2</v>
      </c>
    </row>
    <row r="21" spans="1:3" x14ac:dyDescent="0.25">
      <c r="A21" s="33" t="s">
        <v>23</v>
      </c>
      <c r="B21" s="34">
        <v>10000</v>
      </c>
      <c r="C21" s="8">
        <f t="shared" si="1"/>
        <v>6.8965517241379309E-3</v>
      </c>
    </row>
    <row r="22" spans="1:3" x14ac:dyDescent="0.25">
      <c r="A22" s="9" t="s">
        <v>42</v>
      </c>
      <c r="B22" s="10">
        <f>SUM(B2:B21)</f>
        <v>145000000</v>
      </c>
      <c r="C22" s="11">
        <f>SUM(C2:C21)</f>
        <v>100.00000000000001</v>
      </c>
    </row>
    <row r="24" spans="1:3" ht="18.75" x14ac:dyDescent="0.25">
      <c r="A24" s="58" t="s">
        <v>58</v>
      </c>
      <c r="B24" s="59"/>
      <c r="C24" s="4" t="s">
        <v>43</v>
      </c>
    </row>
    <row r="25" spans="1:3" x14ac:dyDescent="0.25">
      <c r="A25" s="12" t="s">
        <v>3</v>
      </c>
      <c r="B25" s="13">
        <v>19120000</v>
      </c>
      <c r="C25" s="8">
        <f t="shared" ref="C25:C47" si="2">B25/$B$48%</f>
        <v>13.186206896551724</v>
      </c>
    </row>
    <row r="26" spans="1:3" x14ac:dyDescent="0.25">
      <c r="A26" s="12" t="s">
        <v>5</v>
      </c>
      <c r="B26" s="20">
        <v>28743186</v>
      </c>
      <c r="C26" s="8">
        <f t="shared" si="2"/>
        <v>19.822886896551726</v>
      </c>
    </row>
    <row r="27" spans="1:3" x14ac:dyDescent="0.25">
      <c r="A27" s="12" t="s">
        <v>13</v>
      </c>
      <c r="B27" s="20">
        <v>24935086</v>
      </c>
      <c r="C27" s="8">
        <f t="shared" si="2"/>
        <v>17.196611034482757</v>
      </c>
    </row>
    <row r="28" spans="1:3" x14ac:dyDescent="0.25">
      <c r="A28" s="12" t="s">
        <v>0</v>
      </c>
      <c r="B28" s="20">
        <v>34373003</v>
      </c>
      <c r="C28" s="8">
        <f t="shared" si="2"/>
        <v>23.705519310344826</v>
      </c>
    </row>
    <row r="29" spans="1:3" x14ac:dyDescent="0.25">
      <c r="A29" s="12" t="s">
        <v>7</v>
      </c>
      <c r="B29" s="20">
        <v>13969480</v>
      </c>
      <c r="C29" s="8">
        <f t="shared" si="2"/>
        <v>9.6341241379310336</v>
      </c>
    </row>
    <row r="30" spans="1:3" x14ac:dyDescent="0.25">
      <c r="A30" s="12" t="s">
        <v>6</v>
      </c>
      <c r="B30" s="20">
        <v>6000000</v>
      </c>
      <c r="C30" s="8">
        <f t="shared" si="2"/>
        <v>4.1379310344827589</v>
      </c>
    </row>
    <row r="31" spans="1:3" x14ac:dyDescent="0.25">
      <c r="A31" s="12" t="s">
        <v>21</v>
      </c>
      <c r="B31" s="20">
        <v>6634903</v>
      </c>
      <c r="C31" s="8">
        <f t="shared" si="2"/>
        <v>4.5757951724137929</v>
      </c>
    </row>
    <row r="32" spans="1:3" x14ac:dyDescent="0.25">
      <c r="A32" s="12" t="s">
        <v>2</v>
      </c>
      <c r="B32" s="20">
        <v>2040000</v>
      </c>
      <c r="C32" s="8">
        <f t="shared" si="2"/>
        <v>1.4068965517241379</v>
      </c>
    </row>
    <row r="33" spans="1:3" x14ac:dyDescent="0.25">
      <c r="A33" s="12" t="s">
        <v>15</v>
      </c>
      <c r="B33" s="20">
        <v>1142342</v>
      </c>
      <c r="C33" s="8">
        <f t="shared" si="2"/>
        <v>0.78782206896551721</v>
      </c>
    </row>
    <row r="34" spans="1:3" x14ac:dyDescent="0.25">
      <c r="A34" s="12" t="s">
        <v>11</v>
      </c>
      <c r="B34" s="20">
        <v>1530000</v>
      </c>
      <c r="C34" s="8">
        <f t="shared" si="2"/>
        <v>1.0551724137931036</v>
      </c>
    </row>
    <row r="35" spans="1:3" x14ac:dyDescent="0.25">
      <c r="A35" s="12" t="s">
        <v>4</v>
      </c>
      <c r="B35" s="20">
        <v>77000</v>
      </c>
      <c r="C35" s="8">
        <f t="shared" si="2"/>
        <v>5.3103448275862067E-2</v>
      </c>
    </row>
    <row r="36" spans="1:3" x14ac:dyDescent="0.25">
      <c r="A36" s="12" t="s">
        <v>59</v>
      </c>
      <c r="B36" s="20">
        <v>3725000</v>
      </c>
      <c r="C36" s="8">
        <f t="shared" si="2"/>
        <v>2.5689655172413794</v>
      </c>
    </row>
    <row r="37" spans="1:3" x14ac:dyDescent="0.25">
      <c r="A37" s="12" t="s">
        <v>14</v>
      </c>
      <c r="B37" s="20">
        <v>250000</v>
      </c>
      <c r="C37" s="8">
        <f t="shared" si="2"/>
        <v>0.17241379310344829</v>
      </c>
    </row>
    <row r="38" spans="1:3" x14ac:dyDescent="0.25">
      <c r="A38" s="12" t="s">
        <v>1</v>
      </c>
      <c r="B38" s="20">
        <v>414000</v>
      </c>
      <c r="C38" s="8">
        <f t="shared" si="2"/>
        <v>0.28551724137931034</v>
      </c>
    </row>
    <row r="39" spans="1:3" x14ac:dyDescent="0.25">
      <c r="A39" s="12" t="s">
        <v>19</v>
      </c>
      <c r="B39" s="20">
        <v>260000</v>
      </c>
      <c r="C39" s="8">
        <f t="shared" si="2"/>
        <v>0.1793103448275862</v>
      </c>
    </row>
    <row r="40" spans="1:3" x14ac:dyDescent="0.25">
      <c r="A40" s="12" t="s">
        <v>18</v>
      </c>
      <c r="B40" s="20">
        <v>925000</v>
      </c>
      <c r="C40" s="8">
        <f t="shared" si="2"/>
        <v>0.63793103448275867</v>
      </c>
    </row>
    <row r="41" spans="1:3" x14ac:dyDescent="0.25">
      <c r="A41" s="12" t="s">
        <v>9</v>
      </c>
      <c r="B41" s="20">
        <v>280000</v>
      </c>
      <c r="C41" s="8">
        <f t="shared" si="2"/>
        <v>0.19310344827586207</v>
      </c>
    </row>
    <row r="42" spans="1:3" x14ac:dyDescent="0.25">
      <c r="A42" s="12" t="s">
        <v>17</v>
      </c>
      <c r="B42" s="20">
        <v>200000</v>
      </c>
      <c r="C42" s="8">
        <f t="shared" si="2"/>
        <v>0.13793103448275862</v>
      </c>
    </row>
    <row r="43" spans="1:3" x14ac:dyDescent="0.25">
      <c r="A43" s="12" t="s">
        <v>10</v>
      </c>
      <c r="B43" s="20">
        <v>36000</v>
      </c>
      <c r="C43" s="8">
        <f t="shared" si="2"/>
        <v>2.4827586206896551E-2</v>
      </c>
    </row>
    <row r="44" spans="1:3" x14ac:dyDescent="0.25">
      <c r="A44" s="12" t="s">
        <v>12</v>
      </c>
      <c r="B44" s="20">
        <v>50000</v>
      </c>
      <c r="C44" s="8">
        <f t="shared" si="2"/>
        <v>3.4482758620689655E-2</v>
      </c>
    </row>
    <row r="45" spans="1:3" x14ac:dyDescent="0.25">
      <c r="A45" s="12" t="s">
        <v>16</v>
      </c>
      <c r="B45" s="20">
        <v>50000</v>
      </c>
      <c r="C45" s="8">
        <f t="shared" si="2"/>
        <v>3.4482758620689655E-2</v>
      </c>
    </row>
    <row r="46" spans="1:3" x14ac:dyDescent="0.25">
      <c r="A46" s="12" t="s">
        <v>8</v>
      </c>
      <c r="B46" s="20">
        <v>155000</v>
      </c>
      <c r="C46" s="8">
        <f t="shared" si="2"/>
        <v>0.10689655172413794</v>
      </c>
    </row>
    <row r="47" spans="1:3" x14ac:dyDescent="0.25">
      <c r="A47" s="12" t="s">
        <v>20</v>
      </c>
      <c r="B47" s="20">
        <v>90000</v>
      </c>
      <c r="C47" s="8">
        <f t="shared" si="2"/>
        <v>6.2068965517241378E-2</v>
      </c>
    </row>
    <row r="48" spans="1:3" x14ac:dyDescent="0.25">
      <c r="A48" s="14" t="s">
        <v>42</v>
      </c>
      <c r="B48" s="21">
        <f>SUM(B25:B47)</f>
        <v>145000000</v>
      </c>
      <c r="C48" s="25">
        <f>SUM(C25:C47)</f>
        <v>99.999999999999972</v>
      </c>
    </row>
    <row r="49" spans="1:3" x14ac:dyDescent="0.25">
      <c r="A49" s="17"/>
      <c r="B49" s="18"/>
      <c r="C49" s="19"/>
    </row>
    <row r="51" spans="1:3" x14ac:dyDescent="0.25">
      <c r="B51" s="29"/>
    </row>
  </sheetData>
  <mergeCells count="2">
    <mergeCell ref="A1:B1"/>
    <mergeCell ref="A24:B24"/>
  </mergeCells>
  <printOptions horizontalCentered="1" verticalCentered="1"/>
  <pageMargins left="0.52" right="0.23622047244094491" top="0.63" bottom="0.31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>
      <selection activeCell="B20" sqref="B20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62</v>
      </c>
      <c r="B1" s="59"/>
      <c r="C1" s="3" t="s">
        <v>43</v>
      </c>
    </row>
    <row r="2" spans="1:3" x14ac:dyDescent="0.25">
      <c r="A2" s="12" t="s">
        <v>34</v>
      </c>
      <c r="B2" s="41">
        <v>127700000</v>
      </c>
      <c r="C2" s="8">
        <f t="shared" ref="C2:C20" si="0">B2/$B$21%</f>
        <v>82.387096774193552</v>
      </c>
    </row>
    <row r="3" spans="1:3" x14ac:dyDescent="0.25">
      <c r="A3" s="12" t="s">
        <v>32</v>
      </c>
      <c r="B3" s="41">
        <v>14000000</v>
      </c>
      <c r="C3" s="8">
        <f t="shared" si="0"/>
        <v>9.0322580645161299</v>
      </c>
    </row>
    <row r="4" spans="1:3" x14ac:dyDescent="0.25">
      <c r="A4" s="12" t="s">
        <v>47</v>
      </c>
      <c r="B4" s="41">
        <v>6000000</v>
      </c>
      <c r="C4" s="8">
        <f t="shared" si="0"/>
        <v>3.870967741935484</v>
      </c>
    </row>
    <row r="5" spans="1:3" x14ac:dyDescent="0.25">
      <c r="A5" s="33" t="s">
        <v>28</v>
      </c>
      <c r="B5" s="42">
        <v>3500000</v>
      </c>
      <c r="C5" s="8">
        <f t="shared" si="0"/>
        <v>2.2580645161290325</v>
      </c>
    </row>
    <row r="6" spans="1:3" x14ac:dyDescent="0.25">
      <c r="A6" s="33" t="s">
        <v>30</v>
      </c>
      <c r="B6" s="42">
        <v>1500000</v>
      </c>
      <c r="C6" s="8">
        <f t="shared" si="0"/>
        <v>0.967741935483871</v>
      </c>
    </row>
    <row r="7" spans="1:3" x14ac:dyDescent="0.25">
      <c r="A7" s="12" t="s">
        <v>39</v>
      </c>
      <c r="B7" s="41">
        <v>440000</v>
      </c>
      <c r="C7" s="8">
        <f t="shared" si="0"/>
        <v>0.28387096774193549</v>
      </c>
    </row>
    <row r="8" spans="1:3" x14ac:dyDescent="0.25">
      <c r="A8" s="33" t="s">
        <v>49</v>
      </c>
      <c r="B8" s="42">
        <v>400000</v>
      </c>
      <c r="C8" s="8">
        <f t="shared" si="0"/>
        <v>0.25806451612903225</v>
      </c>
    </row>
    <row r="9" spans="1:3" x14ac:dyDescent="0.25">
      <c r="A9" s="12" t="s">
        <v>48</v>
      </c>
      <c r="B9" s="41">
        <v>350000</v>
      </c>
      <c r="C9" s="8">
        <f t="shared" si="0"/>
        <v>0.22580645161290322</v>
      </c>
    </row>
    <row r="10" spans="1:3" x14ac:dyDescent="0.25">
      <c r="A10" s="33" t="s">
        <v>22</v>
      </c>
      <c r="B10" s="34">
        <v>250000</v>
      </c>
      <c r="C10" s="8">
        <f t="shared" si="0"/>
        <v>0.16129032258064516</v>
      </c>
    </row>
    <row r="11" spans="1:3" x14ac:dyDescent="0.25">
      <c r="A11" s="12" t="s">
        <v>31</v>
      </c>
      <c r="B11" s="41">
        <v>250000</v>
      </c>
      <c r="C11" s="8">
        <f t="shared" si="0"/>
        <v>0.16129032258064516</v>
      </c>
    </row>
    <row r="12" spans="1:3" x14ac:dyDescent="0.25">
      <c r="A12" s="33" t="s">
        <v>27</v>
      </c>
      <c r="B12" s="42">
        <v>150000</v>
      </c>
      <c r="C12" s="8">
        <f t="shared" si="0"/>
        <v>9.6774193548387094E-2</v>
      </c>
    </row>
    <row r="13" spans="1:3" x14ac:dyDescent="0.25">
      <c r="A13" s="33" t="s">
        <v>24</v>
      </c>
      <c r="B13" s="42">
        <v>100000</v>
      </c>
      <c r="C13" s="8">
        <f t="shared" si="0"/>
        <v>6.4516129032258063E-2</v>
      </c>
    </row>
    <row r="14" spans="1:3" x14ac:dyDescent="0.25">
      <c r="A14" s="12" t="s">
        <v>35</v>
      </c>
      <c r="B14" s="41">
        <v>100000</v>
      </c>
      <c r="C14" s="8">
        <f t="shared" si="0"/>
        <v>6.4516129032258063E-2</v>
      </c>
    </row>
    <row r="15" spans="1:3" x14ac:dyDescent="0.25">
      <c r="A15" s="12" t="s">
        <v>36</v>
      </c>
      <c r="B15" s="41">
        <v>100000</v>
      </c>
      <c r="C15" s="8">
        <f t="shared" si="0"/>
        <v>6.4516129032258063E-2</v>
      </c>
    </row>
    <row r="16" spans="1:3" x14ac:dyDescent="0.25">
      <c r="A16" s="12" t="s">
        <v>37</v>
      </c>
      <c r="B16" s="41">
        <v>100000</v>
      </c>
      <c r="C16" s="8">
        <f t="shared" si="0"/>
        <v>6.4516129032258063E-2</v>
      </c>
    </row>
    <row r="17" spans="1:3" x14ac:dyDescent="0.25">
      <c r="A17" s="33" t="s">
        <v>56</v>
      </c>
      <c r="B17" s="34">
        <v>25000</v>
      </c>
      <c r="C17" s="8">
        <f t="shared" si="0"/>
        <v>1.6129032258064516E-2</v>
      </c>
    </row>
    <row r="18" spans="1:3" x14ac:dyDescent="0.25">
      <c r="A18" s="12" t="s">
        <v>38</v>
      </c>
      <c r="B18" s="41">
        <v>25000</v>
      </c>
      <c r="C18" s="8">
        <f t="shared" si="0"/>
        <v>1.6129032258064516E-2</v>
      </c>
    </row>
    <row r="19" spans="1:3" x14ac:dyDescent="0.25">
      <c r="A19" s="33" t="s">
        <v>23</v>
      </c>
      <c r="B19" s="42">
        <v>5000</v>
      </c>
      <c r="C19" s="8">
        <f t="shared" si="0"/>
        <v>3.2258064516129032E-3</v>
      </c>
    </row>
    <row r="20" spans="1:3" x14ac:dyDescent="0.25">
      <c r="A20" s="33" t="s">
        <v>29</v>
      </c>
      <c r="B20" s="42">
        <v>5000</v>
      </c>
      <c r="C20" s="8">
        <f t="shared" si="0"/>
        <v>3.2258064516129032E-3</v>
      </c>
    </row>
    <row r="21" spans="1:3" x14ac:dyDescent="0.25">
      <c r="A21" s="9" t="s">
        <v>42</v>
      </c>
      <c r="B21" s="10">
        <f>SUM(B2:B20)</f>
        <v>155000000</v>
      </c>
      <c r="C21" s="11">
        <f>SUM(C2:C20)</f>
        <v>99.999999999999986</v>
      </c>
    </row>
    <row r="23" spans="1:3" ht="18.75" x14ac:dyDescent="0.25">
      <c r="A23" s="58" t="s">
        <v>63</v>
      </c>
      <c r="B23" s="59"/>
      <c r="C23" s="4" t="s">
        <v>43</v>
      </c>
    </row>
    <row r="24" spans="1:3" x14ac:dyDescent="0.25">
      <c r="A24" s="44" t="s">
        <v>95</v>
      </c>
      <c r="B24" s="13">
        <v>37342333</v>
      </c>
      <c r="C24" s="8">
        <f t="shared" ref="C24:C47" si="1">B24/$B$48%</f>
        <v>24.091827741935482</v>
      </c>
    </row>
    <row r="25" spans="1:3" x14ac:dyDescent="0.25">
      <c r="A25" s="45" t="s">
        <v>113</v>
      </c>
      <c r="B25" s="13">
        <v>30168314</v>
      </c>
      <c r="C25" s="8">
        <f t="shared" si="1"/>
        <v>19.463428387096773</v>
      </c>
    </row>
    <row r="26" spans="1:3" x14ac:dyDescent="0.25">
      <c r="A26" s="44" t="s">
        <v>103</v>
      </c>
      <c r="B26" s="13">
        <v>28331432</v>
      </c>
      <c r="C26" s="8">
        <f t="shared" si="1"/>
        <v>18.278343225806452</v>
      </c>
    </row>
    <row r="27" spans="1:3" x14ac:dyDescent="0.25">
      <c r="A27" s="44" t="s">
        <v>99</v>
      </c>
      <c r="B27" s="13">
        <v>20050000</v>
      </c>
      <c r="C27" s="8">
        <f t="shared" si="1"/>
        <v>12.935483870967742</v>
      </c>
    </row>
    <row r="28" spans="1:3" x14ac:dyDescent="0.25">
      <c r="A28" s="44" t="s">
        <v>105</v>
      </c>
      <c r="B28" s="13">
        <v>15965000</v>
      </c>
      <c r="C28" s="8">
        <f t="shared" si="1"/>
        <v>10.3</v>
      </c>
    </row>
    <row r="29" spans="1:3" x14ac:dyDescent="0.25">
      <c r="A29" s="12" t="s">
        <v>21</v>
      </c>
      <c r="B29" s="13">
        <v>7644625</v>
      </c>
      <c r="C29" s="8">
        <f t="shared" si="1"/>
        <v>4.9320161290322577</v>
      </c>
    </row>
    <row r="30" spans="1:3" x14ac:dyDescent="0.25">
      <c r="A30" s="44" t="s">
        <v>104</v>
      </c>
      <c r="B30" s="13">
        <v>5200000</v>
      </c>
      <c r="C30" s="8">
        <f t="shared" si="1"/>
        <v>3.3548387096774195</v>
      </c>
    </row>
    <row r="31" spans="1:3" x14ac:dyDescent="0.25">
      <c r="A31" s="44" t="s">
        <v>97</v>
      </c>
      <c r="B31" s="13">
        <v>2145000</v>
      </c>
      <c r="C31" s="8">
        <f t="shared" si="1"/>
        <v>1.3838709677419354</v>
      </c>
    </row>
    <row r="32" spans="1:3" x14ac:dyDescent="0.25">
      <c r="A32" s="44" t="s">
        <v>100</v>
      </c>
      <c r="B32" s="13">
        <v>1937000</v>
      </c>
      <c r="C32" s="8">
        <f t="shared" si="1"/>
        <v>1.2496774193548388</v>
      </c>
    </row>
    <row r="33" spans="1:3" x14ac:dyDescent="0.25">
      <c r="A33" s="45" t="s">
        <v>108</v>
      </c>
      <c r="B33" s="13">
        <v>1500000</v>
      </c>
      <c r="C33" s="8">
        <f t="shared" si="1"/>
        <v>0.967741935483871</v>
      </c>
    </row>
    <row r="34" spans="1:3" x14ac:dyDescent="0.25">
      <c r="A34" s="45" t="s">
        <v>107</v>
      </c>
      <c r="B34" s="13">
        <v>1390000</v>
      </c>
      <c r="C34" s="8">
        <f t="shared" si="1"/>
        <v>0.89677419354838706</v>
      </c>
    </row>
    <row r="35" spans="1:3" x14ac:dyDescent="0.25">
      <c r="A35" s="44" t="s">
        <v>102</v>
      </c>
      <c r="B35" s="13">
        <v>1332500</v>
      </c>
      <c r="C35" s="8">
        <f t="shared" si="1"/>
        <v>0.85967741935483866</v>
      </c>
    </row>
    <row r="36" spans="1:3" x14ac:dyDescent="0.25">
      <c r="A36" s="45" t="s">
        <v>111</v>
      </c>
      <c r="B36" s="13">
        <v>500000</v>
      </c>
      <c r="C36" s="8">
        <f t="shared" si="1"/>
        <v>0.32258064516129031</v>
      </c>
    </row>
    <row r="37" spans="1:3" x14ac:dyDescent="0.25">
      <c r="A37" s="44" t="s">
        <v>96</v>
      </c>
      <c r="B37" s="13">
        <v>415000</v>
      </c>
      <c r="C37" s="8">
        <f t="shared" si="1"/>
        <v>0.26774193548387099</v>
      </c>
    </row>
    <row r="38" spans="1:3" x14ac:dyDescent="0.25">
      <c r="A38" s="46" t="s">
        <v>9</v>
      </c>
      <c r="B38" s="13">
        <v>300000</v>
      </c>
      <c r="C38" s="8">
        <f t="shared" si="1"/>
        <v>0.19354838709677419</v>
      </c>
    </row>
    <row r="39" spans="1:3" x14ac:dyDescent="0.25">
      <c r="A39" s="46" t="s">
        <v>112</v>
      </c>
      <c r="B39" s="13">
        <v>250000</v>
      </c>
      <c r="C39" s="8">
        <f t="shared" si="1"/>
        <v>0.16129032258064516</v>
      </c>
    </row>
    <row r="40" spans="1:3" x14ac:dyDescent="0.25">
      <c r="A40" s="45" t="s">
        <v>114</v>
      </c>
      <c r="B40" s="13">
        <v>180000</v>
      </c>
      <c r="C40" s="8">
        <f t="shared" si="1"/>
        <v>0.11612903225806452</v>
      </c>
    </row>
    <row r="41" spans="1:3" x14ac:dyDescent="0.25">
      <c r="A41" s="44" t="s">
        <v>8</v>
      </c>
      <c r="B41" s="13">
        <v>58296</v>
      </c>
      <c r="C41" s="8">
        <f t="shared" si="1"/>
        <v>3.7610322580645159E-2</v>
      </c>
    </row>
    <row r="42" spans="1:3" x14ac:dyDescent="0.25">
      <c r="A42" s="44" t="s">
        <v>101</v>
      </c>
      <c r="B42" s="13">
        <v>54500</v>
      </c>
      <c r="C42" s="8">
        <f t="shared" si="1"/>
        <v>3.5161290322580648E-2</v>
      </c>
    </row>
    <row r="43" spans="1:3" x14ac:dyDescent="0.25">
      <c r="A43" s="45" t="s">
        <v>106</v>
      </c>
      <c r="B43" s="13">
        <v>50000</v>
      </c>
      <c r="C43" s="8">
        <f t="shared" si="1"/>
        <v>3.2258064516129031E-2</v>
      </c>
    </row>
    <row r="44" spans="1:3" x14ac:dyDescent="0.25">
      <c r="A44" s="45" t="s">
        <v>12</v>
      </c>
      <c r="B44" s="13">
        <v>50000</v>
      </c>
      <c r="C44" s="8">
        <f t="shared" si="1"/>
        <v>3.2258064516129031E-2</v>
      </c>
    </row>
    <row r="45" spans="1:3" x14ac:dyDescent="0.25">
      <c r="A45" s="45" t="s">
        <v>109</v>
      </c>
      <c r="B45" s="13">
        <v>50000</v>
      </c>
      <c r="C45" s="8">
        <f t="shared" si="1"/>
        <v>3.2258064516129031E-2</v>
      </c>
    </row>
    <row r="46" spans="1:3" x14ac:dyDescent="0.25">
      <c r="A46" s="45" t="s">
        <v>110</v>
      </c>
      <c r="B46" s="13">
        <v>50000</v>
      </c>
      <c r="C46" s="8">
        <f t="shared" si="1"/>
        <v>3.2258064516129031E-2</v>
      </c>
    </row>
    <row r="47" spans="1:3" x14ac:dyDescent="0.25">
      <c r="A47" s="44" t="s">
        <v>98</v>
      </c>
      <c r="B47" s="13">
        <v>36000</v>
      </c>
      <c r="C47" s="8">
        <f t="shared" si="1"/>
        <v>2.3225806451612905E-2</v>
      </c>
    </row>
    <row r="48" spans="1:3" x14ac:dyDescent="0.25">
      <c r="A48" s="14" t="s">
        <v>42</v>
      </c>
      <c r="B48" s="21">
        <f>SUM(B24:B47)</f>
        <v>155000000</v>
      </c>
      <c r="C48" s="25">
        <f>SUM(C24:C47)</f>
        <v>99.999999999999986</v>
      </c>
    </row>
    <row r="49" spans="1:3" x14ac:dyDescent="0.25">
      <c r="A49" s="17"/>
      <c r="B49" s="18"/>
      <c r="C49" s="19"/>
    </row>
  </sheetData>
  <mergeCells count="2">
    <mergeCell ref="A1:B1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selection activeCell="E11" sqref="E11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69</v>
      </c>
      <c r="B1" s="59"/>
      <c r="C1" s="3" t="s">
        <v>43</v>
      </c>
    </row>
    <row r="2" spans="1:3" x14ac:dyDescent="0.25">
      <c r="A2" s="55" t="s">
        <v>34</v>
      </c>
      <c r="B2" s="52">
        <v>128000000</v>
      </c>
      <c r="C2" s="8">
        <f t="shared" ref="C2:C24" si="0">B2/$B$25%</f>
        <v>82.58064516129032</v>
      </c>
    </row>
    <row r="3" spans="1:3" x14ac:dyDescent="0.25">
      <c r="A3" s="55" t="s">
        <v>47</v>
      </c>
      <c r="B3" s="52">
        <v>11500000</v>
      </c>
      <c r="C3" s="8">
        <f t="shared" si="0"/>
        <v>7.419354838709677</v>
      </c>
    </row>
    <row r="4" spans="1:3" x14ac:dyDescent="0.25">
      <c r="A4" s="55" t="s">
        <v>32</v>
      </c>
      <c r="B4" s="52">
        <v>8000000</v>
      </c>
      <c r="C4" s="8">
        <f t="shared" si="0"/>
        <v>5.161290322580645</v>
      </c>
    </row>
    <row r="5" spans="1:3" x14ac:dyDescent="0.25">
      <c r="A5" s="56" t="s">
        <v>28</v>
      </c>
      <c r="B5" s="53">
        <v>3885000</v>
      </c>
      <c r="C5" s="8">
        <f t="shared" si="0"/>
        <v>2.5064516129032257</v>
      </c>
    </row>
    <row r="6" spans="1:3" x14ac:dyDescent="0.25">
      <c r="A6" s="56" t="s">
        <v>30</v>
      </c>
      <c r="B6" s="53">
        <v>1000000</v>
      </c>
      <c r="C6" s="8">
        <f t="shared" si="0"/>
        <v>0.64516129032258063</v>
      </c>
    </row>
    <row r="7" spans="1:3" x14ac:dyDescent="0.25">
      <c r="A7" s="56" t="s">
        <v>68</v>
      </c>
      <c r="B7" s="53">
        <v>1000000</v>
      </c>
      <c r="C7" s="8">
        <f t="shared" si="0"/>
        <v>0.64516129032258063</v>
      </c>
    </row>
    <row r="8" spans="1:3" x14ac:dyDescent="0.25">
      <c r="A8" s="56" t="s">
        <v>49</v>
      </c>
      <c r="B8" s="53">
        <v>425000</v>
      </c>
      <c r="C8" s="8">
        <f t="shared" si="0"/>
        <v>0.27419354838709675</v>
      </c>
    </row>
    <row r="9" spans="1:3" x14ac:dyDescent="0.25">
      <c r="A9" s="55" t="s">
        <v>39</v>
      </c>
      <c r="B9" s="52">
        <v>250000</v>
      </c>
      <c r="C9" s="8">
        <f t="shared" si="0"/>
        <v>0.16129032258064516</v>
      </c>
    </row>
    <row r="10" spans="1:3" x14ac:dyDescent="0.25">
      <c r="A10" s="56" t="s">
        <v>27</v>
      </c>
      <c r="B10" s="53">
        <v>220000</v>
      </c>
      <c r="C10" s="8">
        <f t="shared" si="0"/>
        <v>0.14193548387096774</v>
      </c>
    </row>
    <row r="11" spans="1:3" x14ac:dyDescent="0.25">
      <c r="A11" s="56" t="s">
        <v>61</v>
      </c>
      <c r="B11" s="54">
        <v>102600</v>
      </c>
      <c r="C11" s="8">
        <f t="shared" si="0"/>
        <v>6.6193548387096776E-2</v>
      </c>
    </row>
    <row r="12" spans="1:3" x14ac:dyDescent="0.25">
      <c r="A12" s="55" t="s">
        <v>48</v>
      </c>
      <c r="B12" s="52">
        <v>100000</v>
      </c>
      <c r="C12" s="8">
        <f t="shared" si="0"/>
        <v>6.4516129032258063E-2</v>
      </c>
    </row>
    <row r="13" spans="1:3" x14ac:dyDescent="0.25">
      <c r="A13" s="55" t="s">
        <v>67</v>
      </c>
      <c r="B13" s="52">
        <v>100000</v>
      </c>
      <c r="C13" s="8">
        <f t="shared" si="0"/>
        <v>6.4516129032258063E-2</v>
      </c>
    </row>
    <row r="14" spans="1:3" x14ac:dyDescent="0.25">
      <c r="A14" s="55" t="s">
        <v>36</v>
      </c>
      <c r="B14" s="52">
        <v>100000</v>
      </c>
      <c r="C14" s="8">
        <f t="shared" si="0"/>
        <v>6.4516129032258063E-2</v>
      </c>
    </row>
    <row r="15" spans="1:3" x14ac:dyDescent="0.25">
      <c r="A15" s="55" t="s">
        <v>37</v>
      </c>
      <c r="B15" s="52">
        <v>100000</v>
      </c>
      <c r="C15" s="8">
        <f t="shared" si="0"/>
        <v>6.4516129032258063E-2</v>
      </c>
    </row>
    <row r="16" spans="1:3" ht="31.5" x14ac:dyDescent="0.25">
      <c r="A16" s="56" t="s">
        <v>65</v>
      </c>
      <c r="B16" s="53">
        <v>65000</v>
      </c>
      <c r="C16" s="8">
        <f t="shared" si="0"/>
        <v>4.1935483870967745E-2</v>
      </c>
    </row>
    <row r="17" spans="1:3" x14ac:dyDescent="0.25">
      <c r="A17" s="55" t="s">
        <v>66</v>
      </c>
      <c r="B17" s="52">
        <v>50000</v>
      </c>
      <c r="C17" s="8">
        <f t="shared" si="0"/>
        <v>3.2258064516129031E-2</v>
      </c>
    </row>
    <row r="18" spans="1:3" x14ac:dyDescent="0.25">
      <c r="A18" s="56" t="s">
        <v>22</v>
      </c>
      <c r="B18" s="54">
        <v>41000</v>
      </c>
      <c r="C18" s="8">
        <f t="shared" si="0"/>
        <v>2.6451612903225806E-2</v>
      </c>
    </row>
    <row r="19" spans="1:3" x14ac:dyDescent="0.25">
      <c r="A19" s="55" t="s">
        <v>35</v>
      </c>
      <c r="B19" s="52">
        <v>30000</v>
      </c>
      <c r="C19" s="8">
        <f t="shared" si="0"/>
        <v>1.935483870967742E-2</v>
      </c>
    </row>
    <row r="20" spans="1:3" x14ac:dyDescent="0.25">
      <c r="A20" s="56" t="s">
        <v>24</v>
      </c>
      <c r="B20" s="53">
        <v>10000</v>
      </c>
      <c r="C20" s="8">
        <f t="shared" si="0"/>
        <v>6.4516129032258064E-3</v>
      </c>
    </row>
    <row r="21" spans="1:3" x14ac:dyDescent="0.25">
      <c r="A21" s="56" t="s">
        <v>64</v>
      </c>
      <c r="B21" s="53">
        <v>10000</v>
      </c>
      <c r="C21" s="8">
        <f t="shared" si="0"/>
        <v>6.4516129032258064E-3</v>
      </c>
    </row>
    <row r="22" spans="1:3" x14ac:dyDescent="0.25">
      <c r="A22" s="56" t="s">
        <v>29</v>
      </c>
      <c r="B22" s="53">
        <v>5000</v>
      </c>
      <c r="C22" s="8">
        <f t="shared" si="0"/>
        <v>3.2258064516129032E-3</v>
      </c>
    </row>
    <row r="23" spans="1:3" x14ac:dyDescent="0.25">
      <c r="A23" s="55" t="s">
        <v>38</v>
      </c>
      <c r="B23" s="52">
        <v>5000</v>
      </c>
      <c r="C23" s="8">
        <f t="shared" si="0"/>
        <v>3.2258064516129032E-3</v>
      </c>
    </row>
    <row r="24" spans="1:3" x14ac:dyDescent="0.25">
      <c r="A24" s="56" t="s">
        <v>23</v>
      </c>
      <c r="B24" s="53">
        <v>1400</v>
      </c>
      <c r="C24" s="8">
        <f t="shared" si="0"/>
        <v>9.0322580645161286E-4</v>
      </c>
    </row>
    <row r="25" spans="1:3" x14ac:dyDescent="0.25">
      <c r="A25" s="9" t="s">
        <v>42</v>
      </c>
      <c r="B25" s="10">
        <f>SUM(B2:B24)</f>
        <v>155000000</v>
      </c>
      <c r="C25" s="11">
        <f>SUM(C2:C24)</f>
        <v>99.999999999999957</v>
      </c>
    </row>
    <row r="27" spans="1:3" ht="18.75" x14ac:dyDescent="0.25">
      <c r="A27" s="58" t="s">
        <v>70</v>
      </c>
      <c r="B27" s="59"/>
      <c r="C27" s="4" t="s">
        <v>43</v>
      </c>
    </row>
    <row r="28" spans="1:3" x14ac:dyDescent="0.25">
      <c r="A28" s="44" t="s">
        <v>95</v>
      </c>
      <c r="B28" s="13">
        <v>30703888</v>
      </c>
      <c r="C28" s="8">
        <f>B28/$B$52%</f>
        <v>19.808959999999999</v>
      </c>
    </row>
    <row r="29" spans="1:3" x14ac:dyDescent="0.25">
      <c r="A29" s="45" t="s">
        <v>113</v>
      </c>
      <c r="B29" s="13">
        <v>27431826</v>
      </c>
      <c r="C29" s="8">
        <f>B29/$B$52%</f>
        <v>17.697952258064515</v>
      </c>
    </row>
    <row r="30" spans="1:3" x14ac:dyDescent="0.25">
      <c r="A30" s="44" t="s">
        <v>103</v>
      </c>
      <c r="B30" s="13">
        <v>26149844</v>
      </c>
      <c r="C30" s="8">
        <f>B30/$B$52%</f>
        <v>16.870867096774194</v>
      </c>
    </row>
    <row r="31" spans="1:3" x14ac:dyDescent="0.25">
      <c r="A31" s="44" t="s">
        <v>99</v>
      </c>
      <c r="B31" s="13">
        <v>19450000</v>
      </c>
      <c r="C31" s="8">
        <f t="shared" ref="C31:C39" si="1">B31/$B$52%</f>
        <v>12.548387096774194</v>
      </c>
    </row>
    <row r="32" spans="1:3" x14ac:dyDescent="0.25">
      <c r="A32" s="44" t="s">
        <v>105</v>
      </c>
      <c r="B32" s="13">
        <v>14790000</v>
      </c>
      <c r="C32" s="8">
        <f t="shared" si="1"/>
        <v>9.5419354838709669</v>
      </c>
    </row>
    <row r="33" spans="1:3" x14ac:dyDescent="0.25">
      <c r="A33" s="12" t="s">
        <v>21</v>
      </c>
      <c r="B33" s="13">
        <v>7301213</v>
      </c>
      <c r="C33" s="8">
        <f t="shared" si="1"/>
        <v>4.7104600000000003</v>
      </c>
    </row>
    <row r="34" spans="1:3" x14ac:dyDescent="0.25">
      <c r="A34" s="44" t="s">
        <v>104</v>
      </c>
      <c r="B34" s="13">
        <v>6860680</v>
      </c>
      <c r="C34" s="8">
        <f t="shared" si="1"/>
        <v>4.4262451612903222</v>
      </c>
    </row>
    <row r="35" spans="1:3" x14ac:dyDescent="0.25">
      <c r="A35" s="45" t="s">
        <v>108</v>
      </c>
      <c r="B35" s="13">
        <v>6000000</v>
      </c>
      <c r="C35" s="8">
        <f t="shared" si="1"/>
        <v>3.870967741935484</v>
      </c>
    </row>
    <row r="36" spans="1:3" x14ac:dyDescent="0.25">
      <c r="A36" s="46" t="s">
        <v>9</v>
      </c>
      <c r="B36" s="13">
        <v>3132000</v>
      </c>
      <c r="C36" s="8">
        <f t="shared" si="1"/>
        <v>2.0206451612903225</v>
      </c>
    </row>
    <row r="37" spans="1:3" x14ac:dyDescent="0.25">
      <c r="A37" s="44" t="s">
        <v>100</v>
      </c>
      <c r="B37" s="13">
        <v>2246800</v>
      </c>
      <c r="C37" s="8">
        <f t="shared" si="1"/>
        <v>1.4495483870967742</v>
      </c>
    </row>
    <row r="38" spans="1:3" x14ac:dyDescent="0.25">
      <c r="A38" s="44" t="s">
        <v>97</v>
      </c>
      <c r="B38" s="13">
        <v>2194500</v>
      </c>
      <c r="C38" s="8">
        <f t="shared" si="1"/>
        <v>1.4158064516129032</v>
      </c>
    </row>
    <row r="39" spans="1:3" x14ac:dyDescent="0.25">
      <c r="A39" s="44" t="s">
        <v>102</v>
      </c>
      <c r="B39" s="13">
        <v>1883500</v>
      </c>
      <c r="C39" s="8">
        <f t="shared" si="1"/>
        <v>1.2151612903225806</v>
      </c>
    </row>
    <row r="40" spans="1:3" x14ac:dyDescent="0.25">
      <c r="A40" s="45" t="s">
        <v>111</v>
      </c>
      <c r="B40" s="13">
        <v>1602000</v>
      </c>
      <c r="C40" s="8">
        <f t="shared" ref="C40:C51" si="2">B40/$B$52%</f>
        <v>1.0335483870967741</v>
      </c>
    </row>
    <row r="41" spans="1:3" x14ac:dyDescent="0.25">
      <c r="A41" s="45" t="s">
        <v>107</v>
      </c>
      <c r="B41" s="13">
        <v>1425000</v>
      </c>
      <c r="C41" s="8">
        <f t="shared" si="2"/>
        <v>0.91935483870967738</v>
      </c>
    </row>
    <row r="42" spans="1:3" x14ac:dyDescent="0.25">
      <c r="A42" s="46" t="s">
        <v>112</v>
      </c>
      <c r="B42" s="13">
        <v>1150000</v>
      </c>
      <c r="C42" s="8">
        <f t="shared" si="2"/>
        <v>0.74193548387096775</v>
      </c>
    </row>
    <row r="43" spans="1:3" x14ac:dyDescent="0.25">
      <c r="A43" s="44" t="s">
        <v>98</v>
      </c>
      <c r="B43" s="13">
        <v>1028000</v>
      </c>
      <c r="C43" s="8">
        <f t="shared" si="2"/>
        <v>0.66322580645161289</v>
      </c>
    </row>
    <row r="44" spans="1:3" x14ac:dyDescent="0.25">
      <c r="A44" s="44" t="s">
        <v>96</v>
      </c>
      <c r="B44" s="13">
        <v>660349</v>
      </c>
      <c r="C44" s="8">
        <f t="shared" si="2"/>
        <v>0.42603161290322583</v>
      </c>
    </row>
    <row r="45" spans="1:3" x14ac:dyDescent="0.25">
      <c r="A45" s="44" t="s">
        <v>101</v>
      </c>
      <c r="B45" s="13">
        <v>490900</v>
      </c>
      <c r="C45" s="8">
        <f t="shared" si="2"/>
        <v>0.31670967741935485</v>
      </c>
    </row>
    <row r="46" spans="1:3" x14ac:dyDescent="0.25">
      <c r="A46" s="45" t="s">
        <v>110</v>
      </c>
      <c r="B46" s="13">
        <v>200000</v>
      </c>
      <c r="C46" s="8">
        <f t="shared" si="2"/>
        <v>0.12903225806451613</v>
      </c>
    </row>
    <row r="47" spans="1:3" x14ac:dyDescent="0.25">
      <c r="A47" s="45" t="s">
        <v>12</v>
      </c>
      <c r="B47" s="13">
        <v>100000</v>
      </c>
      <c r="C47" s="8">
        <f t="shared" si="2"/>
        <v>6.4516129032258063E-2</v>
      </c>
    </row>
    <row r="48" spans="1:3" x14ac:dyDescent="0.25">
      <c r="A48" s="45" t="s">
        <v>114</v>
      </c>
      <c r="B48" s="13">
        <v>100000</v>
      </c>
      <c r="C48" s="8">
        <f t="shared" si="2"/>
        <v>6.4516129032258063E-2</v>
      </c>
    </row>
    <row r="49" spans="1:3" x14ac:dyDescent="0.25">
      <c r="A49" s="45" t="s">
        <v>106</v>
      </c>
      <c r="B49" s="13">
        <v>45000</v>
      </c>
      <c r="C49" s="8">
        <f t="shared" si="2"/>
        <v>2.903225806451613E-2</v>
      </c>
    </row>
    <row r="50" spans="1:3" x14ac:dyDescent="0.25">
      <c r="A50" s="45" t="s">
        <v>109</v>
      </c>
      <c r="B50" s="13">
        <v>45000</v>
      </c>
      <c r="C50" s="8">
        <f t="shared" si="2"/>
        <v>2.903225806451613E-2</v>
      </c>
    </row>
    <row r="51" spans="1:3" x14ac:dyDescent="0.25">
      <c r="A51" s="44" t="s">
        <v>8</v>
      </c>
      <c r="B51" s="13">
        <v>9500</v>
      </c>
      <c r="C51" s="8">
        <f t="shared" si="2"/>
        <v>6.1290322580645163E-3</v>
      </c>
    </row>
    <row r="52" spans="1:3" x14ac:dyDescent="0.25">
      <c r="A52" s="14" t="s">
        <v>42</v>
      </c>
      <c r="B52" s="21">
        <f>SUM(B28:B51)</f>
        <v>155000000</v>
      </c>
      <c r="C52" s="25">
        <f>SUM(C28:C51)</f>
        <v>99.999999999999986</v>
      </c>
    </row>
    <row r="53" spans="1:3" x14ac:dyDescent="0.25">
      <c r="A53" s="17"/>
      <c r="B53" s="18"/>
      <c r="C53" s="19"/>
    </row>
    <row r="55" spans="1:3" x14ac:dyDescent="0.25">
      <c r="B55" s="29"/>
    </row>
  </sheetData>
  <mergeCells count="2">
    <mergeCell ref="A1:B1"/>
    <mergeCell ref="A27:B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workbookViewId="0">
      <selection activeCell="F7" sqref="F7"/>
    </sheetView>
  </sheetViews>
  <sheetFormatPr defaultRowHeight="15.75" x14ac:dyDescent="0.25"/>
  <cols>
    <col min="1" max="1" width="61.7109375" style="7" customWidth="1"/>
    <col min="2" max="2" width="19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71</v>
      </c>
      <c r="B1" s="59"/>
      <c r="C1" s="3" t="s">
        <v>43</v>
      </c>
    </row>
    <row r="2" spans="1:3" x14ac:dyDescent="0.25">
      <c r="A2" s="12" t="s">
        <v>34</v>
      </c>
      <c r="B2" s="41">
        <v>170000000</v>
      </c>
      <c r="C2" s="8">
        <f t="shared" ref="C2:C8" si="0">B2/$B$42%</f>
        <v>79.069767441860463</v>
      </c>
    </row>
    <row r="3" spans="1:3" x14ac:dyDescent="0.25">
      <c r="A3" s="12" t="s">
        <v>82</v>
      </c>
      <c r="B3" s="41">
        <v>11000000</v>
      </c>
      <c r="C3" s="8">
        <f t="shared" si="0"/>
        <v>5.1162790697674421</v>
      </c>
    </row>
    <row r="4" spans="1:3" x14ac:dyDescent="0.25">
      <c r="A4" s="12" t="s">
        <v>86</v>
      </c>
      <c r="B4" s="41">
        <v>11000000</v>
      </c>
      <c r="C4" s="8">
        <f t="shared" si="0"/>
        <v>5.1162790697674421</v>
      </c>
    </row>
    <row r="5" spans="1:3" x14ac:dyDescent="0.25">
      <c r="A5" s="12" t="s">
        <v>32</v>
      </c>
      <c r="B5" s="41">
        <v>10000000</v>
      </c>
      <c r="C5" s="8">
        <f t="shared" si="0"/>
        <v>4.6511627906976747</v>
      </c>
    </row>
    <row r="6" spans="1:3" x14ac:dyDescent="0.25">
      <c r="A6" s="33" t="s">
        <v>28</v>
      </c>
      <c r="B6" s="42">
        <v>3500000</v>
      </c>
      <c r="C6" s="8">
        <f t="shared" si="0"/>
        <v>1.6279069767441861</v>
      </c>
    </row>
    <row r="7" spans="1:3" x14ac:dyDescent="0.25">
      <c r="A7" s="12" t="s">
        <v>68</v>
      </c>
      <c r="B7" s="41">
        <v>1500000</v>
      </c>
      <c r="C7" s="8">
        <f t="shared" si="0"/>
        <v>0.69767441860465118</v>
      </c>
    </row>
    <row r="8" spans="1:3" x14ac:dyDescent="0.25">
      <c r="A8" s="33" t="s">
        <v>76</v>
      </c>
      <c r="B8" s="42">
        <v>1000000</v>
      </c>
      <c r="C8" s="8">
        <f t="shared" si="0"/>
        <v>0.46511627906976744</v>
      </c>
    </row>
    <row r="9" spans="1:3" x14ac:dyDescent="0.25">
      <c r="A9" s="57" t="s">
        <v>39</v>
      </c>
      <c r="B9" s="41">
        <v>1000000</v>
      </c>
      <c r="C9" s="8">
        <f t="shared" ref="C9:C32" si="1">B9/$B$42%</f>
        <v>0.46511627906976744</v>
      </c>
    </row>
    <row r="10" spans="1:3" x14ac:dyDescent="0.25">
      <c r="A10" s="12" t="s">
        <v>88</v>
      </c>
      <c r="B10" s="41">
        <v>1000000</v>
      </c>
      <c r="C10" s="8">
        <f t="shared" si="1"/>
        <v>0.46511627906976744</v>
      </c>
    </row>
    <row r="11" spans="1:3" x14ac:dyDescent="0.25">
      <c r="A11" s="33" t="s">
        <v>30</v>
      </c>
      <c r="B11" s="42">
        <v>900000</v>
      </c>
      <c r="C11" s="8">
        <f t="shared" si="1"/>
        <v>0.41860465116279072</v>
      </c>
    </row>
    <row r="12" spans="1:3" x14ac:dyDescent="0.25">
      <c r="A12" s="12" t="s">
        <v>78</v>
      </c>
      <c r="B12" s="41">
        <v>775000</v>
      </c>
      <c r="C12" s="8">
        <f t="shared" si="1"/>
        <v>0.36046511627906974</v>
      </c>
    </row>
    <row r="13" spans="1:3" x14ac:dyDescent="0.25">
      <c r="A13" s="33" t="s">
        <v>49</v>
      </c>
      <c r="B13" s="42">
        <v>500000</v>
      </c>
      <c r="C13" s="8">
        <f t="shared" si="1"/>
        <v>0.23255813953488372</v>
      </c>
    </row>
    <row r="14" spans="1:3" x14ac:dyDescent="0.25">
      <c r="A14" s="12" t="s">
        <v>53</v>
      </c>
      <c r="B14" s="41">
        <v>500000</v>
      </c>
      <c r="C14" s="8">
        <f t="shared" si="1"/>
        <v>0.23255813953488372</v>
      </c>
    </row>
    <row r="15" spans="1:3" x14ac:dyDescent="0.25">
      <c r="A15" s="12" t="s">
        <v>87</v>
      </c>
      <c r="B15" s="41">
        <v>500000</v>
      </c>
      <c r="C15" s="8">
        <f t="shared" si="1"/>
        <v>0.23255813953488372</v>
      </c>
    </row>
    <row r="16" spans="1:3" x14ac:dyDescent="0.25">
      <c r="A16" s="12" t="s">
        <v>48</v>
      </c>
      <c r="B16" s="41">
        <v>400000</v>
      </c>
      <c r="C16" s="8">
        <f t="shared" si="1"/>
        <v>0.18604651162790697</v>
      </c>
    </row>
    <row r="17" spans="1:3" x14ac:dyDescent="0.25">
      <c r="A17" s="12" t="s">
        <v>67</v>
      </c>
      <c r="B17" s="41">
        <v>355000</v>
      </c>
      <c r="C17" s="8">
        <f t="shared" si="1"/>
        <v>0.16511627906976745</v>
      </c>
    </row>
    <row r="18" spans="1:3" x14ac:dyDescent="0.25">
      <c r="A18" s="33" t="s">
        <v>27</v>
      </c>
      <c r="B18" s="42">
        <v>200000</v>
      </c>
      <c r="C18" s="8">
        <f t="shared" si="1"/>
        <v>9.3023255813953487E-2</v>
      </c>
    </row>
    <row r="19" spans="1:3" x14ac:dyDescent="0.25">
      <c r="A19" s="33" t="s">
        <v>74</v>
      </c>
      <c r="B19" s="42">
        <v>150000</v>
      </c>
      <c r="C19" s="8">
        <f t="shared" si="1"/>
        <v>6.9767441860465115E-2</v>
      </c>
    </row>
    <row r="20" spans="1:3" x14ac:dyDescent="0.25">
      <c r="A20" s="33" t="s">
        <v>22</v>
      </c>
      <c r="B20" s="42">
        <v>150000</v>
      </c>
      <c r="C20" s="8">
        <f t="shared" si="1"/>
        <v>6.9767441860465115E-2</v>
      </c>
    </row>
    <row r="21" spans="1:3" x14ac:dyDescent="0.25">
      <c r="A21" s="33" t="s">
        <v>24</v>
      </c>
      <c r="B21" s="42">
        <v>100000</v>
      </c>
      <c r="C21" s="8">
        <f t="shared" si="1"/>
        <v>4.6511627906976744E-2</v>
      </c>
    </row>
    <row r="22" spans="1:3" x14ac:dyDescent="0.25">
      <c r="A22" s="12" t="s">
        <v>79</v>
      </c>
      <c r="B22" s="41">
        <v>50000</v>
      </c>
      <c r="C22" s="8">
        <f t="shared" si="1"/>
        <v>2.3255813953488372E-2</v>
      </c>
    </row>
    <row r="23" spans="1:3" x14ac:dyDescent="0.25">
      <c r="A23" s="57" t="s">
        <v>36</v>
      </c>
      <c r="B23" s="41">
        <v>50000</v>
      </c>
      <c r="C23" s="8">
        <f t="shared" si="1"/>
        <v>2.3255813953488372E-2</v>
      </c>
    </row>
    <row r="24" spans="1:3" x14ac:dyDescent="0.25">
      <c r="A24" s="57" t="s">
        <v>37</v>
      </c>
      <c r="B24" s="41">
        <v>50000</v>
      </c>
      <c r="C24" s="8">
        <f t="shared" si="1"/>
        <v>2.3255813953488372E-2</v>
      </c>
    </row>
    <row r="25" spans="1:3" x14ac:dyDescent="0.25">
      <c r="A25" s="12" t="s">
        <v>90</v>
      </c>
      <c r="B25" s="41">
        <v>50000</v>
      </c>
      <c r="C25" s="8">
        <f t="shared" si="1"/>
        <v>2.3255813953488372E-2</v>
      </c>
    </row>
    <row r="26" spans="1:3" x14ac:dyDescent="0.25">
      <c r="A26" s="12" t="s">
        <v>91</v>
      </c>
      <c r="B26" s="41">
        <v>50000</v>
      </c>
      <c r="C26" s="8">
        <f t="shared" si="1"/>
        <v>2.3255813953488372E-2</v>
      </c>
    </row>
    <row r="27" spans="1:3" x14ac:dyDescent="0.25">
      <c r="A27" s="12" t="s">
        <v>92</v>
      </c>
      <c r="B27" s="41">
        <v>50000</v>
      </c>
      <c r="C27" s="8">
        <f t="shared" si="1"/>
        <v>2.3255813953488372E-2</v>
      </c>
    </row>
    <row r="28" spans="1:3" x14ac:dyDescent="0.25">
      <c r="A28" s="33" t="s">
        <v>29</v>
      </c>
      <c r="B28" s="42">
        <v>30000</v>
      </c>
      <c r="C28" s="8">
        <f t="shared" si="1"/>
        <v>1.3953488372093023E-2</v>
      </c>
    </row>
    <row r="29" spans="1:3" x14ac:dyDescent="0.25">
      <c r="A29" s="33" t="s">
        <v>23</v>
      </c>
      <c r="B29" s="42">
        <v>20000</v>
      </c>
      <c r="C29" s="8">
        <f t="shared" si="1"/>
        <v>9.3023255813953487E-3</v>
      </c>
    </row>
    <row r="30" spans="1:3" x14ac:dyDescent="0.25">
      <c r="A30" s="57" t="s">
        <v>38</v>
      </c>
      <c r="B30" s="41">
        <v>15000</v>
      </c>
      <c r="C30" s="8">
        <f t="shared" si="1"/>
        <v>6.9767441860465115E-3</v>
      </c>
    </row>
    <row r="31" spans="1:3" x14ac:dyDescent="0.25">
      <c r="A31" s="33" t="s">
        <v>64</v>
      </c>
      <c r="B31" s="42">
        <v>10000</v>
      </c>
      <c r="C31" s="8">
        <f t="shared" si="1"/>
        <v>4.6511627906976744E-3</v>
      </c>
    </row>
    <row r="32" spans="1:3" x14ac:dyDescent="0.25">
      <c r="A32" s="33" t="s">
        <v>75</v>
      </c>
      <c r="B32" s="42">
        <v>10000</v>
      </c>
      <c r="C32" s="8">
        <f t="shared" si="1"/>
        <v>4.6511627906976744E-3</v>
      </c>
    </row>
    <row r="33" spans="1:3" x14ac:dyDescent="0.25">
      <c r="A33" s="33" t="s">
        <v>77</v>
      </c>
      <c r="B33" s="42">
        <v>10000</v>
      </c>
      <c r="C33" s="8">
        <f t="shared" ref="C33:C41" si="2">B33/$B$42%</f>
        <v>4.6511627906976744E-3</v>
      </c>
    </row>
    <row r="34" spans="1:3" x14ac:dyDescent="0.25">
      <c r="A34" s="12" t="s">
        <v>80</v>
      </c>
      <c r="B34" s="41">
        <v>10000</v>
      </c>
      <c r="C34" s="8">
        <f t="shared" si="2"/>
        <v>4.6511627906976744E-3</v>
      </c>
    </row>
    <row r="35" spans="1:3" x14ac:dyDescent="0.25">
      <c r="A35" s="12" t="s">
        <v>31</v>
      </c>
      <c r="B35" s="41">
        <v>10000</v>
      </c>
      <c r="C35" s="8">
        <f t="shared" si="2"/>
        <v>4.6511627906976744E-3</v>
      </c>
    </row>
    <row r="36" spans="1:3" x14ac:dyDescent="0.25">
      <c r="A36" s="12" t="s">
        <v>81</v>
      </c>
      <c r="B36" s="41">
        <v>10000</v>
      </c>
      <c r="C36" s="8">
        <f t="shared" si="2"/>
        <v>4.6511627906976744E-3</v>
      </c>
    </row>
    <row r="37" spans="1:3" x14ac:dyDescent="0.25">
      <c r="A37" s="12" t="s">
        <v>83</v>
      </c>
      <c r="B37" s="41">
        <v>10000</v>
      </c>
      <c r="C37" s="8">
        <f t="shared" si="2"/>
        <v>4.6511627906976744E-3</v>
      </c>
    </row>
    <row r="38" spans="1:3" x14ac:dyDescent="0.25">
      <c r="A38" s="12" t="s">
        <v>84</v>
      </c>
      <c r="B38" s="41">
        <v>10000</v>
      </c>
      <c r="C38" s="8">
        <f t="shared" si="2"/>
        <v>4.6511627906976744E-3</v>
      </c>
    </row>
    <row r="39" spans="1:3" x14ac:dyDescent="0.25">
      <c r="A39" s="12" t="s">
        <v>85</v>
      </c>
      <c r="B39" s="41">
        <v>10000</v>
      </c>
      <c r="C39" s="8">
        <f t="shared" si="2"/>
        <v>4.6511627906976744E-3</v>
      </c>
    </row>
    <row r="40" spans="1:3" x14ac:dyDescent="0.25">
      <c r="A40" s="12" t="s">
        <v>89</v>
      </c>
      <c r="B40" s="41">
        <v>10000</v>
      </c>
      <c r="C40" s="8">
        <f t="shared" si="2"/>
        <v>4.6511627906976744E-3</v>
      </c>
    </row>
    <row r="41" spans="1:3" x14ac:dyDescent="0.25">
      <c r="A41" s="33" t="s">
        <v>73</v>
      </c>
      <c r="B41" s="42">
        <v>5000</v>
      </c>
      <c r="C41" s="8">
        <f t="shared" si="2"/>
        <v>2.3255813953488372E-3</v>
      </c>
    </row>
    <row r="42" spans="1:3" x14ac:dyDescent="0.25">
      <c r="A42" s="9" t="s">
        <v>42</v>
      </c>
      <c r="B42" s="10">
        <f>SUM(B2:B41)</f>
        <v>215000000</v>
      </c>
      <c r="C42" s="11">
        <f>SUM(C2:C41)</f>
        <v>99.999999999999929</v>
      </c>
    </row>
    <row r="44" spans="1:3" ht="18.75" x14ac:dyDescent="0.25">
      <c r="A44" s="58" t="s">
        <v>72</v>
      </c>
      <c r="B44" s="59"/>
      <c r="C44" s="4" t="s">
        <v>43</v>
      </c>
    </row>
    <row r="45" spans="1:3" x14ac:dyDescent="0.25">
      <c r="A45" s="44" t="s">
        <v>95</v>
      </c>
      <c r="B45" s="41">
        <v>66334116</v>
      </c>
      <c r="C45" s="8">
        <f>B45/$B$69%</f>
        <v>30.853077209302327</v>
      </c>
    </row>
    <row r="46" spans="1:3" x14ac:dyDescent="0.25">
      <c r="A46" s="44" t="s">
        <v>103</v>
      </c>
      <c r="B46" s="41">
        <v>31757304</v>
      </c>
      <c r="C46" s="8">
        <f t="shared" ref="C46:C68" si="3">B46/$B$69%</f>
        <v>14.770839069767442</v>
      </c>
    </row>
    <row r="47" spans="1:3" x14ac:dyDescent="0.25">
      <c r="A47" s="45" t="s">
        <v>113</v>
      </c>
      <c r="B47" s="41">
        <v>29095621</v>
      </c>
      <c r="C47" s="8">
        <f t="shared" si="3"/>
        <v>13.532846976744185</v>
      </c>
    </row>
    <row r="48" spans="1:3" x14ac:dyDescent="0.25">
      <c r="A48" s="44" t="s">
        <v>99</v>
      </c>
      <c r="B48" s="42">
        <v>20250000</v>
      </c>
      <c r="C48" s="8">
        <f t="shared" si="3"/>
        <v>9.4186046511627914</v>
      </c>
    </row>
    <row r="49" spans="1:3" x14ac:dyDescent="0.25">
      <c r="A49" s="44" t="s">
        <v>105</v>
      </c>
      <c r="B49" s="41">
        <v>19525000</v>
      </c>
      <c r="C49" s="8">
        <f t="shared" si="3"/>
        <v>9.0813953488372086</v>
      </c>
    </row>
    <row r="50" spans="1:3" x14ac:dyDescent="0.25">
      <c r="A50" s="44" t="s">
        <v>102</v>
      </c>
      <c r="B50" s="41">
        <v>14590000</v>
      </c>
      <c r="C50" s="8">
        <f t="shared" si="3"/>
        <v>6.786046511627907</v>
      </c>
    </row>
    <row r="51" spans="1:3" x14ac:dyDescent="0.25">
      <c r="A51" s="12" t="s">
        <v>21</v>
      </c>
      <c r="B51" s="42">
        <v>9322959</v>
      </c>
      <c r="C51" s="8">
        <f t="shared" si="3"/>
        <v>4.3362600000000002</v>
      </c>
    </row>
    <row r="52" spans="1:3" x14ac:dyDescent="0.25">
      <c r="A52" s="44" t="s">
        <v>104</v>
      </c>
      <c r="B52" s="42">
        <v>6815000</v>
      </c>
      <c r="C52" s="8">
        <f t="shared" si="3"/>
        <v>3.1697674418604653</v>
      </c>
    </row>
    <row r="53" spans="1:3" x14ac:dyDescent="0.25">
      <c r="A53" s="46" t="s">
        <v>112</v>
      </c>
      <c r="B53" s="41">
        <v>3250000</v>
      </c>
      <c r="C53" s="8">
        <f t="shared" si="3"/>
        <v>1.5116279069767442</v>
      </c>
    </row>
    <row r="54" spans="1:3" x14ac:dyDescent="0.25">
      <c r="A54" s="44" t="s">
        <v>100</v>
      </c>
      <c r="B54" s="41">
        <v>2800000</v>
      </c>
      <c r="C54" s="8">
        <f t="shared" si="3"/>
        <v>1.3023255813953489</v>
      </c>
    </row>
    <row r="55" spans="1:3" x14ac:dyDescent="0.25">
      <c r="A55" s="45" t="s">
        <v>111</v>
      </c>
      <c r="B55" s="41">
        <v>2330000</v>
      </c>
      <c r="C55" s="8">
        <f t="shared" si="3"/>
        <v>1.0837209302325581</v>
      </c>
    </row>
    <row r="56" spans="1:3" x14ac:dyDescent="0.25">
      <c r="A56" s="44" t="s">
        <v>97</v>
      </c>
      <c r="B56" s="41">
        <v>2222000</v>
      </c>
      <c r="C56" s="8">
        <f t="shared" si="3"/>
        <v>1.0334883720930232</v>
      </c>
    </row>
    <row r="57" spans="1:3" x14ac:dyDescent="0.25">
      <c r="A57" s="45" t="s">
        <v>108</v>
      </c>
      <c r="B57" s="42">
        <v>2000000</v>
      </c>
      <c r="C57" s="8">
        <f t="shared" si="3"/>
        <v>0.93023255813953487</v>
      </c>
    </row>
    <row r="58" spans="1:3" x14ac:dyDescent="0.25">
      <c r="A58" s="45" t="s">
        <v>107</v>
      </c>
      <c r="B58" s="42">
        <v>1415000</v>
      </c>
      <c r="C58" s="8">
        <f t="shared" si="3"/>
        <v>0.6581395348837209</v>
      </c>
    </row>
    <row r="59" spans="1:3" x14ac:dyDescent="0.25">
      <c r="A59" s="44" t="s">
        <v>8</v>
      </c>
      <c r="B59" s="42">
        <v>1005000</v>
      </c>
      <c r="C59" s="8">
        <f t="shared" si="3"/>
        <v>0.46744186046511627</v>
      </c>
    </row>
    <row r="60" spans="1:3" x14ac:dyDescent="0.25">
      <c r="A60" s="44" t="s">
        <v>98</v>
      </c>
      <c r="B60" s="41">
        <v>575000</v>
      </c>
      <c r="C60" s="8">
        <f t="shared" si="3"/>
        <v>0.26744186046511625</v>
      </c>
    </row>
    <row r="61" spans="1:3" x14ac:dyDescent="0.25">
      <c r="A61" s="44" t="s">
        <v>101</v>
      </c>
      <c r="B61" s="42">
        <v>553000</v>
      </c>
      <c r="C61" s="8">
        <f t="shared" si="3"/>
        <v>0.25720930232558137</v>
      </c>
    </row>
    <row r="62" spans="1:3" x14ac:dyDescent="0.25">
      <c r="A62" s="44" t="s">
        <v>96</v>
      </c>
      <c r="B62" s="41">
        <v>500000</v>
      </c>
      <c r="C62" s="8">
        <f t="shared" si="3"/>
        <v>0.23255813953488372</v>
      </c>
    </row>
    <row r="63" spans="1:3" x14ac:dyDescent="0.25">
      <c r="A63" s="45" t="s">
        <v>110</v>
      </c>
      <c r="B63" s="41">
        <v>250000</v>
      </c>
      <c r="C63" s="8">
        <f t="shared" si="3"/>
        <v>0.11627906976744186</v>
      </c>
    </row>
    <row r="64" spans="1:3" x14ac:dyDescent="0.25">
      <c r="A64" s="46" t="s">
        <v>9</v>
      </c>
      <c r="B64" s="41">
        <v>105000</v>
      </c>
      <c r="C64" s="8">
        <f t="shared" si="3"/>
        <v>4.8837209302325581E-2</v>
      </c>
    </row>
    <row r="65" spans="1:3" x14ac:dyDescent="0.25">
      <c r="A65" s="45" t="s">
        <v>106</v>
      </c>
      <c r="B65" s="42">
        <v>100000</v>
      </c>
      <c r="C65" s="8">
        <f t="shared" si="3"/>
        <v>4.6511627906976744E-2</v>
      </c>
    </row>
    <row r="66" spans="1:3" x14ac:dyDescent="0.25">
      <c r="A66" s="45" t="s">
        <v>12</v>
      </c>
      <c r="B66" s="42">
        <v>100000</v>
      </c>
      <c r="C66" s="8">
        <f t="shared" si="3"/>
        <v>4.6511627906976744E-2</v>
      </c>
    </row>
    <row r="67" spans="1:3" x14ac:dyDescent="0.25">
      <c r="A67" s="45" t="s">
        <v>114</v>
      </c>
      <c r="B67" s="41">
        <v>85000</v>
      </c>
      <c r="C67" s="8">
        <f t="shared" si="3"/>
        <v>3.9534883720930232E-2</v>
      </c>
    </row>
    <row r="68" spans="1:3" x14ac:dyDescent="0.25">
      <c r="A68" s="45" t="s">
        <v>109</v>
      </c>
      <c r="B68" s="41">
        <v>20000</v>
      </c>
      <c r="C68" s="8">
        <f t="shared" si="3"/>
        <v>9.3023255813953487E-3</v>
      </c>
    </row>
    <row r="69" spans="1:3" x14ac:dyDescent="0.25">
      <c r="A69" s="14" t="s">
        <v>42</v>
      </c>
      <c r="B69" s="21">
        <f>SUM(B45:B68)</f>
        <v>215000000</v>
      </c>
      <c r="C69" s="25">
        <f>SUM(C45:C68)</f>
        <v>100</v>
      </c>
    </row>
    <row r="70" spans="1:3" x14ac:dyDescent="0.25">
      <c r="A70" s="17"/>
      <c r="B70" s="18"/>
      <c r="C70" s="19"/>
    </row>
    <row r="72" spans="1:3" x14ac:dyDescent="0.25">
      <c r="B72" s="29"/>
    </row>
  </sheetData>
  <mergeCells count="2">
    <mergeCell ref="A1:B1"/>
    <mergeCell ref="A44:B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G21" sqref="G21"/>
    </sheetView>
  </sheetViews>
  <sheetFormatPr defaultRowHeight="15.75" x14ac:dyDescent="0.25"/>
  <cols>
    <col min="1" max="1" width="58.5703125" style="40" customWidth="1"/>
    <col min="2" max="2" width="16.5703125" style="7" customWidth="1"/>
    <col min="3" max="3" width="9.42578125" style="7" customWidth="1"/>
    <col min="4" max="16384" width="9.140625" style="7"/>
  </cols>
  <sheetData>
    <row r="1" spans="1:3" ht="18.75" x14ac:dyDescent="0.25">
      <c r="A1" s="58" t="s">
        <v>93</v>
      </c>
      <c r="B1" s="59"/>
      <c r="C1" s="3" t="s">
        <v>43</v>
      </c>
    </row>
    <row r="2" spans="1:3" x14ac:dyDescent="0.25">
      <c r="A2" s="33" t="s">
        <v>34</v>
      </c>
      <c r="B2" s="41">
        <v>509725000</v>
      </c>
      <c r="C2" s="8">
        <f>B2/$B$42%</f>
        <v>84.954166666666666</v>
      </c>
    </row>
    <row r="3" spans="1:3" x14ac:dyDescent="0.25">
      <c r="A3" s="33" t="s">
        <v>82</v>
      </c>
      <c r="B3" s="41">
        <v>35000000</v>
      </c>
      <c r="C3" s="8">
        <f t="shared" ref="C3:C41" si="0">B3/$B$42%</f>
        <v>5.833333333333333</v>
      </c>
    </row>
    <row r="4" spans="1:3" x14ac:dyDescent="0.25">
      <c r="A4" s="33" t="s">
        <v>32</v>
      </c>
      <c r="B4" s="41">
        <v>25000000</v>
      </c>
      <c r="C4" s="8">
        <f t="shared" si="0"/>
        <v>4.166666666666667</v>
      </c>
    </row>
    <row r="5" spans="1:3" x14ac:dyDescent="0.25">
      <c r="A5" s="33" t="s">
        <v>28</v>
      </c>
      <c r="B5" s="42">
        <v>10000000</v>
      </c>
      <c r="C5" s="8">
        <f t="shared" si="0"/>
        <v>1.6666666666666667</v>
      </c>
    </row>
    <row r="6" spans="1:3" x14ac:dyDescent="0.25">
      <c r="A6" s="33" t="s">
        <v>88</v>
      </c>
      <c r="B6" s="41">
        <v>9000000</v>
      </c>
      <c r="C6" s="8">
        <f t="shared" si="0"/>
        <v>1.5</v>
      </c>
    </row>
    <row r="7" spans="1:3" x14ac:dyDescent="0.25">
      <c r="A7" s="33" t="s">
        <v>30</v>
      </c>
      <c r="B7" s="42">
        <v>2000000</v>
      </c>
      <c r="C7" s="8">
        <f t="shared" si="0"/>
        <v>0.33333333333333331</v>
      </c>
    </row>
    <row r="8" spans="1:3" x14ac:dyDescent="0.25">
      <c r="A8" s="33" t="s">
        <v>39</v>
      </c>
      <c r="B8" s="41">
        <v>1555000</v>
      </c>
      <c r="C8" s="8">
        <f t="shared" si="0"/>
        <v>0.25916666666666666</v>
      </c>
    </row>
    <row r="9" spans="1:3" x14ac:dyDescent="0.25">
      <c r="A9" s="33" t="s">
        <v>49</v>
      </c>
      <c r="B9" s="42">
        <v>1500000</v>
      </c>
      <c r="C9" s="8">
        <f t="shared" si="0"/>
        <v>0.25</v>
      </c>
    </row>
    <row r="10" spans="1:3" x14ac:dyDescent="0.25">
      <c r="A10" s="33" t="s">
        <v>78</v>
      </c>
      <c r="B10" s="41">
        <v>1000000</v>
      </c>
      <c r="C10" s="8">
        <f t="shared" si="0"/>
        <v>0.16666666666666666</v>
      </c>
    </row>
    <row r="11" spans="1:3" x14ac:dyDescent="0.25">
      <c r="A11" s="33" t="s">
        <v>53</v>
      </c>
      <c r="B11" s="41">
        <v>1000000</v>
      </c>
      <c r="C11" s="8">
        <f t="shared" si="0"/>
        <v>0.16666666666666666</v>
      </c>
    </row>
    <row r="12" spans="1:3" x14ac:dyDescent="0.25">
      <c r="A12" s="33" t="s">
        <v>74</v>
      </c>
      <c r="B12" s="42">
        <v>750000</v>
      </c>
      <c r="C12" s="8">
        <f t="shared" si="0"/>
        <v>0.125</v>
      </c>
    </row>
    <row r="13" spans="1:3" x14ac:dyDescent="0.25">
      <c r="A13" s="33" t="s">
        <v>22</v>
      </c>
      <c r="B13" s="42">
        <v>750000</v>
      </c>
      <c r="C13" s="8">
        <f t="shared" si="0"/>
        <v>0.125</v>
      </c>
    </row>
    <row r="14" spans="1:3" x14ac:dyDescent="0.25">
      <c r="A14" s="33" t="s">
        <v>48</v>
      </c>
      <c r="B14" s="41">
        <v>500000</v>
      </c>
      <c r="C14" s="8">
        <f t="shared" si="0"/>
        <v>8.3333333333333329E-2</v>
      </c>
    </row>
    <row r="15" spans="1:3" x14ac:dyDescent="0.25">
      <c r="A15" s="33" t="s">
        <v>27</v>
      </c>
      <c r="B15" s="42">
        <v>350000</v>
      </c>
      <c r="C15" s="8">
        <f t="shared" si="0"/>
        <v>5.8333333333333334E-2</v>
      </c>
    </row>
    <row r="16" spans="1:3" x14ac:dyDescent="0.25">
      <c r="A16" s="33" t="s">
        <v>86</v>
      </c>
      <c r="B16" s="41">
        <v>250000</v>
      </c>
      <c r="C16" s="8">
        <f t="shared" si="0"/>
        <v>4.1666666666666664E-2</v>
      </c>
    </row>
    <row r="17" spans="1:3" x14ac:dyDescent="0.25">
      <c r="A17" s="33" t="s">
        <v>87</v>
      </c>
      <c r="B17" s="41">
        <v>250000</v>
      </c>
      <c r="C17" s="8">
        <f t="shared" si="0"/>
        <v>4.1666666666666664E-2</v>
      </c>
    </row>
    <row r="18" spans="1:3" x14ac:dyDescent="0.25">
      <c r="A18" s="33" t="s">
        <v>23</v>
      </c>
      <c r="B18" s="42">
        <v>100000</v>
      </c>
      <c r="C18" s="8">
        <f t="shared" si="0"/>
        <v>1.6666666666666666E-2</v>
      </c>
    </row>
    <row r="19" spans="1:3" x14ac:dyDescent="0.25">
      <c r="A19" s="33" t="s">
        <v>24</v>
      </c>
      <c r="B19" s="42">
        <v>100000</v>
      </c>
      <c r="C19" s="8">
        <f t="shared" si="0"/>
        <v>1.6666666666666666E-2</v>
      </c>
    </row>
    <row r="20" spans="1:3" ht="31.5" x14ac:dyDescent="0.25">
      <c r="A20" s="33" t="s">
        <v>76</v>
      </c>
      <c r="B20" s="42">
        <v>100000</v>
      </c>
      <c r="C20" s="8">
        <f t="shared" si="0"/>
        <v>1.6666666666666666E-2</v>
      </c>
    </row>
    <row r="21" spans="1:3" x14ac:dyDescent="0.25">
      <c r="A21" s="33" t="s">
        <v>29</v>
      </c>
      <c r="B21" s="42">
        <v>100000</v>
      </c>
      <c r="C21" s="8">
        <f t="shared" si="0"/>
        <v>1.6666666666666666E-2</v>
      </c>
    </row>
    <row r="22" spans="1:3" ht="31.5" x14ac:dyDescent="0.25">
      <c r="A22" s="33" t="s">
        <v>67</v>
      </c>
      <c r="B22" s="41">
        <v>100000</v>
      </c>
      <c r="C22" s="8">
        <f t="shared" si="0"/>
        <v>1.6666666666666666E-2</v>
      </c>
    </row>
    <row r="23" spans="1:3" x14ac:dyDescent="0.25">
      <c r="A23" s="33" t="s">
        <v>36</v>
      </c>
      <c r="B23" s="41">
        <v>100000</v>
      </c>
      <c r="C23" s="8">
        <f t="shared" si="0"/>
        <v>1.6666666666666666E-2</v>
      </c>
    </row>
    <row r="24" spans="1:3" x14ac:dyDescent="0.25">
      <c r="A24" s="33" t="s">
        <v>37</v>
      </c>
      <c r="B24" s="41">
        <v>100000</v>
      </c>
      <c r="C24" s="8">
        <f t="shared" si="0"/>
        <v>1.6666666666666666E-2</v>
      </c>
    </row>
    <row r="25" spans="1:3" x14ac:dyDescent="0.25">
      <c r="A25" s="33" t="s">
        <v>68</v>
      </c>
      <c r="B25" s="41">
        <v>100000</v>
      </c>
      <c r="C25" s="8">
        <f t="shared" si="0"/>
        <v>1.6666666666666666E-2</v>
      </c>
    </row>
    <row r="26" spans="1:3" x14ac:dyDescent="0.25">
      <c r="A26" s="33" t="s">
        <v>89</v>
      </c>
      <c r="B26" s="41">
        <v>100000</v>
      </c>
      <c r="C26" s="8">
        <f t="shared" si="0"/>
        <v>1.6666666666666666E-2</v>
      </c>
    </row>
    <row r="27" spans="1:3" x14ac:dyDescent="0.25">
      <c r="A27" s="33" t="s">
        <v>90</v>
      </c>
      <c r="B27" s="41">
        <v>100000</v>
      </c>
      <c r="C27" s="8">
        <f t="shared" si="0"/>
        <v>1.6666666666666666E-2</v>
      </c>
    </row>
    <row r="28" spans="1:3" x14ac:dyDescent="0.25">
      <c r="A28" s="33" t="s">
        <v>91</v>
      </c>
      <c r="B28" s="41">
        <v>100000</v>
      </c>
      <c r="C28" s="8">
        <f t="shared" si="0"/>
        <v>1.6666666666666666E-2</v>
      </c>
    </row>
    <row r="29" spans="1:3" x14ac:dyDescent="0.25">
      <c r="A29" s="33" t="s">
        <v>92</v>
      </c>
      <c r="B29" s="41">
        <v>100000</v>
      </c>
      <c r="C29" s="8">
        <f t="shared" si="0"/>
        <v>1.6666666666666666E-2</v>
      </c>
    </row>
    <row r="30" spans="1:3" x14ac:dyDescent="0.25">
      <c r="A30" s="33" t="s">
        <v>75</v>
      </c>
      <c r="B30" s="42">
        <v>50000</v>
      </c>
      <c r="C30" s="8">
        <f t="shared" si="0"/>
        <v>8.3333333333333332E-3</v>
      </c>
    </row>
    <row r="31" spans="1:3" x14ac:dyDescent="0.25">
      <c r="A31" s="33" t="s">
        <v>64</v>
      </c>
      <c r="B31" s="42">
        <v>20000</v>
      </c>
      <c r="C31" s="8">
        <f t="shared" si="0"/>
        <v>3.3333333333333335E-3</v>
      </c>
    </row>
    <row r="32" spans="1:3" x14ac:dyDescent="0.25">
      <c r="A32" s="33" t="s">
        <v>73</v>
      </c>
      <c r="B32" s="42">
        <v>10000</v>
      </c>
      <c r="C32" s="8">
        <f t="shared" si="0"/>
        <v>1.6666666666666668E-3</v>
      </c>
    </row>
    <row r="33" spans="1:3" x14ac:dyDescent="0.25">
      <c r="A33" s="33" t="s">
        <v>77</v>
      </c>
      <c r="B33" s="42">
        <v>10000</v>
      </c>
      <c r="C33" s="8">
        <f t="shared" si="0"/>
        <v>1.6666666666666668E-3</v>
      </c>
    </row>
    <row r="34" spans="1:3" x14ac:dyDescent="0.25">
      <c r="A34" s="33" t="s">
        <v>79</v>
      </c>
      <c r="B34" s="41">
        <v>10000</v>
      </c>
      <c r="C34" s="8">
        <f t="shared" si="0"/>
        <v>1.6666666666666668E-3</v>
      </c>
    </row>
    <row r="35" spans="1:3" x14ac:dyDescent="0.25">
      <c r="A35" s="33" t="s">
        <v>80</v>
      </c>
      <c r="B35" s="41">
        <v>10000</v>
      </c>
      <c r="C35" s="8">
        <f t="shared" si="0"/>
        <v>1.6666666666666668E-3</v>
      </c>
    </row>
    <row r="36" spans="1:3" x14ac:dyDescent="0.25">
      <c r="A36" s="33" t="s">
        <v>31</v>
      </c>
      <c r="B36" s="41">
        <v>10000</v>
      </c>
      <c r="C36" s="8">
        <f t="shared" si="0"/>
        <v>1.6666666666666668E-3</v>
      </c>
    </row>
    <row r="37" spans="1:3" x14ac:dyDescent="0.25">
      <c r="A37" s="33" t="s">
        <v>81</v>
      </c>
      <c r="B37" s="41">
        <v>10000</v>
      </c>
      <c r="C37" s="8">
        <f t="shared" si="0"/>
        <v>1.6666666666666668E-3</v>
      </c>
    </row>
    <row r="38" spans="1:3" x14ac:dyDescent="0.25">
      <c r="A38" s="33" t="s">
        <v>83</v>
      </c>
      <c r="B38" s="41">
        <v>10000</v>
      </c>
      <c r="C38" s="8">
        <f t="shared" si="0"/>
        <v>1.6666666666666668E-3</v>
      </c>
    </row>
    <row r="39" spans="1:3" x14ac:dyDescent="0.25">
      <c r="A39" s="33" t="s">
        <v>84</v>
      </c>
      <c r="B39" s="41">
        <v>10000</v>
      </c>
      <c r="C39" s="8">
        <f t="shared" si="0"/>
        <v>1.6666666666666668E-3</v>
      </c>
    </row>
    <row r="40" spans="1:3" x14ac:dyDescent="0.25">
      <c r="A40" s="33" t="s">
        <v>85</v>
      </c>
      <c r="B40" s="41">
        <v>10000</v>
      </c>
      <c r="C40" s="8">
        <f t="shared" si="0"/>
        <v>1.6666666666666668E-3</v>
      </c>
    </row>
    <row r="41" spans="1:3" x14ac:dyDescent="0.25">
      <c r="A41" s="33" t="s">
        <v>38</v>
      </c>
      <c r="B41" s="41">
        <v>10000</v>
      </c>
      <c r="C41" s="8">
        <f t="shared" si="0"/>
        <v>1.6666666666666668E-3</v>
      </c>
    </row>
    <row r="42" spans="1:3" x14ac:dyDescent="0.25">
      <c r="A42" s="47" t="s">
        <v>42</v>
      </c>
      <c r="B42" s="10">
        <f>SUM(B2:B41)</f>
        <v>600000000</v>
      </c>
      <c r="C42" s="11">
        <f>SUM(C2:C41)</f>
        <v>100</v>
      </c>
    </row>
    <row r="43" spans="1:3" x14ac:dyDescent="0.25">
      <c r="A43" s="51"/>
      <c r="B43" s="43"/>
      <c r="C43" s="43"/>
    </row>
    <row r="44" spans="1:3" x14ac:dyDescent="0.25">
      <c r="A44" s="51"/>
      <c r="B44" s="43"/>
      <c r="C44" s="43"/>
    </row>
    <row r="45" spans="1:3" x14ac:dyDescent="0.25">
      <c r="A45" s="51"/>
      <c r="B45" s="43"/>
      <c r="C45" s="43"/>
    </row>
    <row r="47" spans="1:3" ht="18.75" x14ac:dyDescent="0.25">
      <c r="A47" s="58" t="s">
        <v>94</v>
      </c>
      <c r="B47" s="59"/>
      <c r="C47" s="4" t="s">
        <v>43</v>
      </c>
    </row>
    <row r="48" spans="1:3" x14ac:dyDescent="0.25">
      <c r="A48" s="44" t="s">
        <v>95</v>
      </c>
      <c r="B48" s="13">
        <v>190539000</v>
      </c>
      <c r="C48" s="8">
        <f t="shared" ref="C48:C70" si="1">B48/$B$71%</f>
        <v>31.756499999999999</v>
      </c>
    </row>
    <row r="49" spans="1:3" x14ac:dyDescent="0.25">
      <c r="A49" s="44" t="s">
        <v>103</v>
      </c>
      <c r="B49" s="13">
        <v>124869000</v>
      </c>
      <c r="C49" s="8">
        <f t="shared" si="1"/>
        <v>20.811499999999999</v>
      </c>
    </row>
    <row r="50" spans="1:3" x14ac:dyDescent="0.25">
      <c r="A50" s="44" t="s">
        <v>99</v>
      </c>
      <c r="B50" s="13">
        <v>98835000</v>
      </c>
      <c r="C50" s="8">
        <f t="shared" si="1"/>
        <v>16.4725</v>
      </c>
    </row>
    <row r="51" spans="1:3" x14ac:dyDescent="0.25">
      <c r="A51" s="44" t="s">
        <v>105</v>
      </c>
      <c r="B51" s="13">
        <v>63750000</v>
      </c>
      <c r="C51" s="8">
        <f t="shared" si="1"/>
        <v>10.625</v>
      </c>
    </row>
    <row r="52" spans="1:3" x14ac:dyDescent="0.25">
      <c r="A52" s="48" t="s">
        <v>113</v>
      </c>
      <c r="B52" s="13">
        <v>48100000</v>
      </c>
      <c r="C52" s="8">
        <f t="shared" si="1"/>
        <v>8.0166666666666675</v>
      </c>
    </row>
    <row r="53" spans="1:3" x14ac:dyDescent="0.25">
      <c r="A53" s="33" t="s">
        <v>21</v>
      </c>
      <c r="B53" s="13">
        <v>23842000</v>
      </c>
      <c r="C53" s="8">
        <f t="shared" si="1"/>
        <v>3.9736666666666665</v>
      </c>
    </row>
    <row r="54" spans="1:3" x14ac:dyDescent="0.25">
      <c r="A54" s="44" t="s">
        <v>104</v>
      </c>
      <c r="B54" s="13">
        <v>21000000</v>
      </c>
      <c r="C54" s="8">
        <f t="shared" si="1"/>
        <v>3.5</v>
      </c>
    </row>
    <row r="55" spans="1:3" x14ac:dyDescent="0.25">
      <c r="A55" s="44" t="s">
        <v>100</v>
      </c>
      <c r="B55" s="13">
        <v>6000000</v>
      </c>
      <c r="C55" s="8">
        <f t="shared" si="1"/>
        <v>1</v>
      </c>
    </row>
    <row r="56" spans="1:3" x14ac:dyDescent="0.25">
      <c r="A56" s="44" t="s">
        <v>97</v>
      </c>
      <c r="B56" s="13">
        <v>5000000</v>
      </c>
      <c r="C56" s="8">
        <f t="shared" si="1"/>
        <v>0.83333333333333337</v>
      </c>
    </row>
    <row r="57" spans="1:3" x14ac:dyDescent="0.25">
      <c r="A57" s="48" t="s">
        <v>108</v>
      </c>
      <c r="B57" s="13">
        <v>5000000</v>
      </c>
      <c r="C57" s="8">
        <f t="shared" si="1"/>
        <v>0.83333333333333337</v>
      </c>
    </row>
    <row r="58" spans="1:3" x14ac:dyDescent="0.25">
      <c r="A58" s="44" t="s">
        <v>102</v>
      </c>
      <c r="B58" s="13">
        <v>3870000</v>
      </c>
      <c r="C58" s="8">
        <f t="shared" si="1"/>
        <v>0.64500000000000002</v>
      </c>
    </row>
    <row r="59" spans="1:3" x14ac:dyDescent="0.25">
      <c r="A59" s="48" t="s">
        <v>107</v>
      </c>
      <c r="B59" s="13">
        <v>2335000</v>
      </c>
      <c r="C59" s="8">
        <f t="shared" si="1"/>
        <v>0.38916666666666666</v>
      </c>
    </row>
    <row r="60" spans="1:3" x14ac:dyDescent="0.25">
      <c r="A60" s="44" t="s">
        <v>98</v>
      </c>
      <c r="B60" s="13">
        <v>1500000</v>
      </c>
      <c r="C60" s="8">
        <f t="shared" si="1"/>
        <v>0.25</v>
      </c>
    </row>
    <row r="61" spans="1:3" x14ac:dyDescent="0.25">
      <c r="A61" s="48" t="s">
        <v>110</v>
      </c>
      <c r="B61" s="13">
        <v>1500000</v>
      </c>
      <c r="C61" s="8">
        <f t="shared" si="1"/>
        <v>0.25</v>
      </c>
    </row>
    <row r="62" spans="1:3" x14ac:dyDescent="0.25">
      <c r="A62" s="48" t="s">
        <v>111</v>
      </c>
      <c r="B62" s="13">
        <v>1150000</v>
      </c>
      <c r="C62" s="8">
        <f t="shared" si="1"/>
        <v>0.19166666666666668</v>
      </c>
    </row>
    <row r="63" spans="1:3" x14ac:dyDescent="0.25">
      <c r="A63" s="44" t="s">
        <v>96</v>
      </c>
      <c r="B63" s="13">
        <v>1000000</v>
      </c>
      <c r="C63" s="8">
        <f t="shared" si="1"/>
        <v>0.16666666666666666</v>
      </c>
    </row>
    <row r="64" spans="1:3" x14ac:dyDescent="0.25">
      <c r="A64" s="2" t="s">
        <v>112</v>
      </c>
      <c r="B64" s="13">
        <v>500000</v>
      </c>
      <c r="C64" s="8">
        <f t="shared" si="1"/>
        <v>8.3333333333333329E-2</v>
      </c>
    </row>
    <row r="65" spans="1:3" x14ac:dyDescent="0.25">
      <c r="A65" s="48" t="s">
        <v>114</v>
      </c>
      <c r="B65" s="13">
        <v>400000</v>
      </c>
      <c r="C65" s="8">
        <f t="shared" si="1"/>
        <v>6.6666666666666666E-2</v>
      </c>
    </row>
    <row r="66" spans="1:3" x14ac:dyDescent="0.25">
      <c r="A66" s="44" t="s">
        <v>101</v>
      </c>
      <c r="B66" s="13">
        <v>250000</v>
      </c>
      <c r="C66" s="8">
        <f t="shared" si="1"/>
        <v>4.1666666666666664E-2</v>
      </c>
    </row>
    <row r="67" spans="1:3" x14ac:dyDescent="0.25">
      <c r="A67" s="48" t="s">
        <v>106</v>
      </c>
      <c r="B67" s="13">
        <v>200000</v>
      </c>
      <c r="C67" s="8">
        <f t="shared" si="1"/>
        <v>3.3333333333333333E-2</v>
      </c>
    </row>
    <row r="68" spans="1:3" x14ac:dyDescent="0.25">
      <c r="A68" s="48" t="s">
        <v>12</v>
      </c>
      <c r="B68" s="13">
        <v>200000</v>
      </c>
      <c r="C68" s="8">
        <f t="shared" si="1"/>
        <v>3.3333333333333333E-2</v>
      </c>
    </row>
    <row r="69" spans="1:3" x14ac:dyDescent="0.25">
      <c r="A69" s="48" t="s">
        <v>109</v>
      </c>
      <c r="B69" s="13">
        <v>150000</v>
      </c>
      <c r="C69" s="8">
        <f t="shared" si="1"/>
        <v>2.5000000000000001E-2</v>
      </c>
    </row>
    <row r="70" spans="1:3" x14ac:dyDescent="0.25">
      <c r="A70" s="44" t="s">
        <v>8</v>
      </c>
      <c r="B70" s="13">
        <v>10000</v>
      </c>
      <c r="C70" s="8">
        <f t="shared" si="1"/>
        <v>1.6666666666666668E-3</v>
      </c>
    </row>
    <row r="71" spans="1:3" x14ac:dyDescent="0.25">
      <c r="A71" s="49" t="s">
        <v>42</v>
      </c>
      <c r="B71" s="21">
        <f>SUM(B48:B70)</f>
        <v>600000000</v>
      </c>
      <c r="C71" s="25">
        <f>SUM(C48:C70)</f>
        <v>99.999999999999986</v>
      </c>
    </row>
    <row r="72" spans="1:3" x14ac:dyDescent="0.25">
      <c r="A72" s="50"/>
      <c r="B72" s="18"/>
      <c r="C72" s="19"/>
    </row>
  </sheetData>
  <mergeCells count="2">
    <mergeCell ref="A1:B1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6</vt:i4>
      </vt:variant>
    </vt:vector>
  </HeadingPairs>
  <TitlesOfParts>
    <vt:vector size="15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'2015'!Yazdırma_Alanı</vt:lpstr>
      <vt:lpstr>'2016'!Yazdırma_Alanı</vt:lpstr>
      <vt:lpstr>'2017'!Yazdırma_Alanı</vt:lpstr>
      <vt:lpstr>'2019'!Yazdırma_Alanı</vt:lpstr>
      <vt:lpstr>'2022'!Yazdırma_Alanı</vt:lpstr>
      <vt:lpstr>'2023'!Yazdırma_Alanı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cp:lastPrinted>2023-02-15T08:45:28Z</cp:lastPrinted>
  <dcterms:created xsi:type="dcterms:W3CDTF">2019-02-26T10:17:49Z</dcterms:created>
  <dcterms:modified xsi:type="dcterms:W3CDTF">2023-02-15T11:17:25Z</dcterms:modified>
</cp:coreProperties>
</file>