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1325" activeTab="0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>
    <definedName name="_xlnm.Print_Area" localSheetId="0">'2015'!$A$1:$C$46</definedName>
    <definedName name="_xlnm.Print_Area" localSheetId="1">'2016'!$A$1:$C$47</definedName>
    <definedName name="_xlnm.Print_Area" localSheetId="2">'2017'!$A$1:$C$45</definedName>
    <definedName name="_xlnm.Print_Area" localSheetId="4">'2019'!$A$1:$C$49</definedName>
  </definedNames>
  <calcPr fullCalcOnLoad="1"/>
</workbook>
</file>

<file path=xl/sharedStrings.xml><?xml version="1.0" encoding="utf-8"?>
<sst xmlns="http://schemas.openxmlformats.org/spreadsheetml/2006/main" count="234" uniqueCount="62">
  <si>
    <t>İnsan Kaynakları ve Eğitim Müdürlüğü</t>
  </si>
  <si>
    <t>Bilgi İşlem Müdürlüğü</t>
  </si>
  <si>
    <t>Yazı İşleri Müdürlüğü</t>
  </si>
  <si>
    <t>Destek Hizmetleri Müdürlüğü</t>
  </si>
  <si>
    <t>İmar ve Kentsel İyileştirme Müdürlüğü</t>
  </si>
  <si>
    <t>Mali Hizmetler Müdürlüğü</t>
  </si>
  <si>
    <t>Su ve Kanal Hizmetleri Müdürlüğü</t>
  </si>
  <si>
    <t>Yol ve Ulaşım Hizmetleri Müdürlüğü</t>
  </si>
  <si>
    <t>Ruhsat ve Denetim Müdürlüğü</t>
  </si>
  <si>
    <t>Plan Proje Yatırım ve İnşaat Müdürlüğü</t>
  </si>
  <si>
    <t xml:space="preserve">Emlak ve İstimlak Müdürlüğü </t>
  </si>
  <si>
    <t>Spor Hizmetleri</t>
  </si>
  <si>
    <t xml:space="preserve">İl Jandarma </t>
  </si>
  <si>
    <t>Eğitim Hizmetleri</t>
  </si>
  <si>
    <t>Sağlık Hizmetleri</t>
  </si>
  <si>
    <t>Sivil Savunma Hizmetleri</t>
  </si>
  <si>
    <t>Emniyet Hizmetleri</t>
  </si>
  <si>
    <t>Sosyal Hizmetler</t>
  </si>
  <si>
    <t>Tarım Hizmetleri</t>
  </si>
  <si>
    <t>Kültür Hizmetleri</t>
  </si>
  <si>
    <t>Çevre ve Şehircilik Hizmetleri</t>
  </si>
  <si>
    <t>İlçe Özel İdare Müdürlükleri</t>
  </si>
  <si>
    <t>Diğer Harçlar</t>
  </si>
  <si>
    <t>Şartname, Basılı Evrak, Form Satış Gelirleri</t>
  </si>
  <si>
    <t>Diğer Mal Satış Gelirleri</t>
  </si>
  <si>
    <t>Ulaştırma Hizmetlerine İlişkin Gelirler</t>
  </si>
  <si>
    <t>Su Hizmetlerine İlişkin Kurumlar Hasılatı</t>
  </si>
  <si>
    <t>Lojman Kira Gelirleri</t>
  </si>
  <si>
    <t>Diğer Taşınmaz Kira Gelirleri</t>
  </si>
  <si>
    <t>Taşınır Kira Gelirleri</t>
  </si>
  <si>
    <t>Diğer Çeşitli Teşebbüs ve Mülkiyet Gelirleri</t>
  </si>
  <si>
    <t>Kişilerden Alacaklar Faizleri</t>
  </si>
  <si>
    <t>Mevduat Faizleri</t>
  </si>
  <si>
    <t>Madenlerden Devlet Hakkı</t>
  </si>
  <si>
    <t>Merkezi idare Vergi Gelirlerinden Alınan Paylar</t>
  </si>
  <si>
    <t>Diğer İdari Para Cezaları</t>
  </si>
  <si>
    <t>İrat Kaydedilecek Nakdi Teminatlar</t>
  </si>
  <si>
    <t>İrat Kaydedilecek Teminat Mektupları</t>
  </si>
  <si>
    <t>Kişilerden Alacaklar</t>
  </si>
  <si>
    <t>Yukarıda Tanımlanmayan Diğer Çeşitli Gelirler</t>
  </si>
  <si>
    <t>2015 YILI GELİR BÜTÇESİ</t>
  </si>
  <si>
    <t>2015 YILI GİDER BÜTÇESİ</t>
  </si>
  <si>
    <t>TOPLAM</t>
  </si>
  <si>
    <t>%</t>
  </si>
  <si>
    <t>Malların Kullanma veya Faaliyette Bulunma İznine İlişkin Diğer Gelir.</t>
  </si>
  <si>
    <t>2016 YILI GELİR BÜTÇESİ</t>
  </si>
  <si>
    <t>2016 YILI GİDER BÜTÇESİ</t>
  </si>
  <si>
    <t>Maden İşletmelerinden Alınan Paylar</t>
  </si>
  <si>
    <t>Diğer Paylar</t>
  </si>
  <si>
    <t>Diğer Kurumlar Hasılatı</t>
  </si>
  <si>
    <t>2017 YILI GELİR BÜTÇESİ</t>
  </si>
  <si>
    <t>2017 YILI GİDER BÜTÇESİ</t>
  </si>
  <si>
    <t>Okul Salon Kirası, Balık Tes. İşlt, Sıcak Su</t>
  </si>
  <si>
    <t>Diğer idari Para Cezaları</t>
  </si>
  <si>
    <t>2018 YILI GELİR BÜTÇESİ</t>
  </si>
  <si>
    <t>2018 YILI GİDER BÜTÇESİ</t>
  </si>
  <si>
    <t>Elektrik ve Doğalgaz Tüketim Vergisi</t>
  </si>
  <si>
    <t>2019 YILI GELİR BÜTÇESİ</t>
  </si>
  <si>
    <t>2019 YILI GİDER BÜTÇESİ</t>
  </si>
  <si>
    <t>Kültür ve Sosyal İşler Müdürlüğü</t>
  </si>
  <si>
    <t>Sosyal Tesis Kira Gelirleri</t>
  </si>
  <si>
    <t>Elektrik ve Havagazı Tüketim Vergisi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</si>
</sst>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" fontId="40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vertical="center"/>
    </xf>
    <xf numFmtId="4" fontId="42" fillId="0" borderId="12" xfId="0" applyNumberFormat="1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4" fontId="43" fillId="0" borderId="0" xfId="0" applyNumberFormat="1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wrapText="1"/>
    </xf>
    <xf numFmtId="4" fontId="43" fillId="0" borderId="12" xfId="0" applyNumberFormat="1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right" vertical="top"/>
    </xf>
    <xf numFmtId="4" fontId="44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Alignment="1">
      <alignment vertical="center"/>
    </xf>
    <xf numFmtId="0" fontId="44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/>
    </xf>
    <xf numFmtId="4" fontId="40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7">
      <selection activeCell="B48" sqref="B48"/>
    </sheetView>
  </sheetViews>
  <sheetFormatPr defaultColWidth="9.140625" defaultRowHeight="15"/>
  <cols>
    <col min="1" max="1" width="61.7109375" style="7" customWidth="1"/>
    <col min="2" max="2" width="19.00390625" style="7" customWidth="1"/>
    <col min="3" max="3" width="9.421875" style="7" customWidth="1"/>
    <col min="4" max="16384" width="9.140625" style="7" customWidth="1"/>
  </cols>
  <sheetData>
    <row r="1" spans="1:3" ht="18.75">
      <c r="A1" s="27" t="s">
        <v>40</v>
      </c>
      <c r="B1" s="28"/>
      <c r="C1" s="3" t="s">
        <v>43</v>
      </c>
    </row>
    <row r="2" spans="1:3" ht="15.75">
      <c r="A2" s="2" t="s">
        <v>34</v>
      </c>
      <c r="B2" s="1">
        <v>64537149</v>
      </c>
      <c r="C2" s="8">
        <f>B2/$B$21%</f>
        <v>77.75560120481927</v>
      </c>
    </row>
    <row r="3" spans="1:3" ht="15.75">
      <c r="A3" s="2" t="s">
        <v>32</v>
      </c>
      <c r="B3" s="1">
        <v>6946749</v>
      </c>
      <c r="C3" s="8">
        <f aca="true" t="shared" si="0" ref="C3:C20">B3/$B$21%</f>
        <v>8.369577108433734</v>
      </c>
    </row>
    <row r="4" spans="1:3" ht="15.75">
      <c r="A4" s="5" t="s">
        <v>44</v>
      </c>
      <c r="B4" s="1">
        <v>4000000</v>
      </c>
      <c r="C4" s="8">
        <f t="shared" si="0"/>
        <v>4.819277108433735</v>
      </c>
    </row>
    <row r="5" spans="1:3" ht="15.75">
      <c r="A5" s="2" t="s">
        <v>33</v>
      </c>
      <c r="B5" s="1">
        <v>3852329</v>
      </c>
      <c r="C5" s="8">
        <f t="shared" si="0"/>
        <v>4.641360240963856</v>
      </c>
    </row>
    <row r="6" spans="1:3" ht="15.75">
      <c r="A6" s="2" t="s">
        <v>28</v>
      </c>
      <c r="B6" s="1">
        <v>934589</v>
      </c>
      <c r="C6" s="8">
        <f t="shared" si="0"/>
        <v>1.1260108433734939</v>
      </c>
    </row>
    <row r="7" spans="1:3" ht="15.75">
      <c r="A7" s="2" t="s">
        <v>38</v>
      </c>
      <c r="B7" s="1">
        <v>793091</v>
      </c>
      <c r="C7" s="8">
        <f t="shared" si="0"/>
        <v>0.9555313253012048</v>
      </c>
    </row>
    <row r="8" spans="1:3" ht="15.75">
      <c r="A8" s="2" t="s">
        <v>30</v>
      </c>
      <c r="B8" s="1">
        <v>618249</v>
      </c>
      <c r="C8" s="8">
        <f t="shared" si="0"/>
        <v>0.744878313253012</v>
      </c>
    </row>
    <row r="9" spans="1:3" ht="15.75">
      <c r="A9" s="2" t="s">
        <v>39</v>
      </c>
      <c r="B9" s="1">
        <v>330631</v>
      </c>
      <c r="C9" s="8">
        <f t="shared" si="0"/>
        <v>0.39835060240963854</v>
      </c>
    </row>
    <row r="10" spans="1:3" ht="15.75">
      <c r="A10" s="2" t="s">
        <v>37</v>
      </c>
      <c r="B10" s="1">
        <v>288552</v>
      </c>
      <c r="C10" s="8">
        <f t="shared" si="0"/>
        <v>0.34765301204819277</v>
      </c>
    </row>
    <row r="11" spans="1:3" ht="15.75">
      <c r="A11" s="2" t="s">
        <v>22</v>
      </c>
      <c r="B11" s="1">
        <v>258169</v>
      </c>
      <c r="C11" s="8">
        <f t="shared" si="0"/>
        <v>0.31104698795180724</v>
      </c>
    </row>
    <row r="12" spans="1:3" ht="15.75">
      <c r="A12" s="2" t="s">
        <v>24</v>
      </c>
      <c r="B12" s="1">
        <v>174123</v>
      </c>
      <c r="C12" s="8">
        <f t="shared" si="0"/>
        <v>0.2097867469879518</v>
      </c>
    </row>
    <row r="13" spans="1:3" ht="15.75">
      <c r="A13" s="2" t="s">
        <v>35</v>
      </c>
      <c r="B13" s="1">
        <v>126740</v>
      </c>
      <c r="C13" s="8">
        <f t="shared" si="0"/>
        <v>0.15269879518072288</v>
      </c>
    </row>
    <row r="14" spans="1:3" ht="15.75">
      <c r="A14" s="2" t="s">
        <v>27</v>
      </c>
      <c r="B14" s="1">
        <v>42840</v>
      </c>
      <c r="C14" s="8">
        <f t="shared" si="0"/>
        <v>0.0516144578313253</v>
      </c>
    </row>
    <row r="15" spans="1:3" ht="15.75">
      <c r="A15" s="2" t="s">
        <v>29</v>
      </c>
      <c r="B15" s="1">
        <v>30895</v>
      </c>
      <c r="C15" s="8">
        <f t="shared" si="0"/>
        <v>0.037222891566265064</v>
      </c>
    </row>
    <row r="16" spans="1:3" ht="15.75">
      <c r="A16" s="2" t="s">
        <v>36</v>
      </c>
      <c r="B16" s="1">
        <v>29700</v>
      </c>
      <c r="C16" s="8">
        <f t="shared" si="0"/>
        <v>0.035783132530120484</v>
      </c>
    </row>
    <row r="17" spans="1:3" ht="15.75">
      <c r="A17" s="2" t="s">
        <v>23</v>
      </c>
      <c r="B17" s="1">
        <v>22121</v>
      </c>
      <c r="C17" s="8">
        <f t="shared" si="0"/>
        <v>0.026651807228915664</v>
      </c>
    </row>
    <row r="18" spans="1:3" ht="15.75">
      <c r="A18" s="2" t="s">
        <v>25</v>
      </c>
      <c r="B18" s="1">
        <v>12073</v>
      </c>
      <c r="C18" s="8">
        <f t="shared" si="0"/>
        <v>0.01454578313253012</v>
      </c>
    </row>
    <row r="19" spans="1:3" ht="15.75">
      <c r="A19" s="2" t="s">
        <v>26</v>
      </c>
      <c r="B19" s="1">
        <v>1000</v>
      </c>
      <c r="C19" s="8">
        <f t="shared" si="0"/>
        <v>0.0012048192771084338</v>
      </c>
    </row>
    <row r="20" spans="1:3" ht="15.75">
      <c r="A20" s="2" t="s">
        <v>31</v>
      </c>
      <c r="B20" s="1">
        <v>1000</v>
      </c>
      <c r="C20" s="8">
        <f t="shared" si="0"/>
        <v>0.0012048192771084338</v>
      </c>
    </row>
    <row r="21" spans="1:3" ht="15.75">
      <c r="A21" s="9" t="s">
        <v>42</v>
      </c>
      <c r="B21" s="10">
        <f>SUM(B2:B20)</f>
        <v>83000000</v>
      </c>
      <c r="C21" s="11">
        <f>SUM(C2:C20)</f>
        <v>99.99999999999999</v>
      </c>
    </row>
    <row r="23" spans="1:3" ht="18.75">
      <c r="A23" s="27" t="s">
        <v>41</v>
      </c>
      <c r="B23" s="28"/>
      <c r="C23" s="4" t="s">
        <v>43</v>
      </c>
    </row>
    <row r="24" spans="1:3" ht="15.75">
      <c r="A24" s="12" t="s">
        <v>3</v>
      </c>
      <c r="B24" s="13">
        <v>19749000</v>
      </c>
      <c r="C24" s="8">
        <f>B24/$B$45%</f>
        <v>23.79397590361446</v>
      </c>
    </row>
    <row r="25" spans="1:3" ht="15.75">
      <c r="A25" s="12" t="s">
        <v>5</v>
      </c>
      <c r="B25" s="13">
        <v>15099608</v>
      </c>
      <c r="C25" s="8">
        <f aca="true" t="shared" si="1" ref="C25:C44">B25/$B$45%</f>
        <v>18.192298795180722</v>
      </c>
    </row>
    <row r="26" spans="1:3" ht="15.75">
      <c r="A26" s="12" t="s">
        <v>13</v>
      </c>
      <c r="B26" s="13">
        <v>10982074</v>
      </c>
      <c r="C26" s="8">
        <f t="shared" si="1"/>
        <v>13.231414457831326</v>
      </c>
    </row>
    <row r="27" spans="1:3" ht="15.75">
      <c r="A27" s="12" t="s">
        <v>0</v>
      </c>
      <c r="B27" s="13">
        <v>10700000</v>
      </c>
      <c r="C27" s="8">
        <f t="shared" si="1"/>
        <v>12.891566265060241</v>
      </c>
    </row>
    <row r="28" spans="1:3" ht="15.75">
      <c r="A28" s="12" t="s">
        <v>7</v>
      </c>
      <c r="B28" s="13">
        <v>10540000</v>
      </c>
      <c r="C28" s="8">
        <f t="shared" si="1"/>
        <v>12.698795180722891</v>
      </c>
    </row>
    <row r="29" spans="1:3" ht="15.75">
      <c r="A29" s="12" t="s">
        <v>6</v>
      </c>
      <c r="B29" s="13">
        <v>5500000</v>
      </c>
      <c r="C29" s="8">
        <f t="shared" si="1"/>
        <v>6.626506024096385</v>
      </c>
    </row>
    <row r="30" spans="1:3" ht="15.75">
      <c r="A30" s="12" t="s">
        <v>21</v>
      </c>
      <c r="B30" s="13">
        <v>4447517</v>
      </c>
      <c r="C30" s="8">
        <f t="shared" si="1"/>
        <v>5.35845421686747</v>
      </c>
    </row>
    <row r="31" spans="1:3" ht="15.75">
      <c r="A31" s="12" t="s">
        <v>9</v>
      </c>
      <c r="B31" s="13">
        <v>1102000</v>
      </c>
      <c r="C31" s="8">
        <f t="shared" si="1"/>
        <v>1.3277108433734939</v>
      </c>
    </row>
    <row r="32" spans="1:3" ht="15.75">
      <c r="A32" s="12" t="s">
        <v>2</v>
      </c>
      <c r="B32" s="13">
        <v>1078000</v>
      </c>
      <c r="C32" s="8">
        <f t="shared" si="1"/>
        <v>1.2987951807228915</v>
      </c>
    </row>
    <row r="33" spans="1:3" ht="15.75">
      <c r="A33" s="12" t="s">
        <v>18</v>
      </c>
      <c r="B33" s="13">
        <v>1000000</v>
      </c>
      <c r="C33" s="8">
        <f t="shared" si="1"/>
        <v>1.2048192771084338</v>
      </c>
    </row>
    <row r="34" spans="1:3" ht="15.75">
      <c r="A34" s="12" t="s">
        <v>11</v>
      </c>
      <c r="B34" s="13">
        <v>867000</v>
      </c>
      <c r="C34" s="8">
        <f t="shared" si="1"/>
        <v>1.044578313253012</v>
      </c>
    </row>
    <row r="35" spans="1:3" ht="15.75">
      <c r="A35" s="12" t="s">
        <v>14</v>
      </c>
      <c r="B35" s="13">
        <v>600000</v>
      </c>
      <c r="C35" s="8">
        <f t="shared" si="1"/>
        <v>0.7228915662650602</v>
      </c>
    </row>
    <row r="36" spans="1:3" ht="15.75">
      <c r="A36" s="12" t="s">
        <v>10</v>
      </c>
      <c r="B36" s="13">
        <v>377801</v>
      </c>
      <c r="C36" s="8">
        <f t="shared" si="1"/>
        <v>0.45518192771084337</v>
      </c>
    </row>
    <row r="37" spans="1:3" ht="15.75">
      <c r="A37" s="12" t="s">
        <v>19</v>
      </c>
      <c r="B37" s="13">
        <v>308000</v>
      </c>
      <c r="C37" s="8">
        <f t="shared" si="1"/>
        <v>0.3710843373493976</v>
      </c>
    </row>
    <row r="38" spans="1:3" ht="15.75">
      <c r="A38" s="12" t="s">
        <v>12</v>
      </c>
      <c r="B38" s="13">
        <v>215000</v>
      </c>
      <c r="C38" s="8">
        <f t="shared" si="1"/>
        <v>0.25903614457831325</v>
      </c>
    </row>
    <row r="39" spans="1:3" ht="15.75">
      <c r="A39" s="12" t="s">
        <v>1</v>
      </c>
      <c r="B39" s="13">
        <v>129000</v>
      </c>
      <c r="C39" s="8">
        <f t="shared" si="1"/>
        <v>0.15542168674698795</v>
      </c>
    </row>
    <row r="40" spans="1:3" ht="15.75">
      <c r="A40" s="12" t="s">
        <v>8</v>
      </c>
      <c r="B40" s="13">
        <v>100000</v>
      </c>
      <c r="C40" s="8">
        <f t="shared" si="1"/>
        <v>0.12048192771084337</v>
      </c>
    </row>
    <row r="41" spans="1:3" ht="15.75">
      <c r="A41" s="12" t="s">
        <v>16</v>
      </c>
      <c r="B41" s="13">
        <v>65000</v>
      </c>
      <c r="C41" s="8">
        <f t="shared" si="1"/>
        <v>0.0783132530120482</v>
      </c>
    </row>
    <row r="42" spans="1:3" ht="15.75">
      <c r="A42" s="12" t="s">
        <v>4</v>
      </c>
      <c r="B42" s="13">
        <v>60000</v>
      </c>
      <c r="C42" s="8">
        <f t="shared" si="1"/>
        <v>0.07228915662650602</v>
      </c>
    </row>
    <row r="43" spans="1:3" ht="15.75">
      <c r="A43" s="12" t="s">
        <v>17</v>
      </c>
      <c r="B43" s="13">
        <v>60000</v>
      </c>
      <c r="C43" s="8">
        <f t="shared" si="1"/>
        <v>0.07228915662650602</v>
      </c>
    </row>
    <row r="44" spans="1:3" ht="15.75">
      <c r="A44" s="12" t="s">
        <v>20</v>
      </c>
      <c r="B44" s="13">
        <v>20000</v>
      </c>
      <c r="C44" s="8">
        <f t="shared" si="1"/>
        <v>0.024096385542168676</v>
      </c>
    </row>
    <row r="45" spans="1:3" ht="15.75">
      <c r="A45" s="14" t="s">
        <v>42</v>
      </c>
      <c r="B45" s="15">
        <f>SUM(B24:B44)</f>
        <v>83000000</v>
      </c>
      <c r="C45" s="16">
        <f>SUM(C24:C44)</f>
        <v>100.00000000000001</v>
      </c>
    </row>
    <row r="46" spans="1:3" ht="15.75">
      <c r="A46" s="26"/>
      <c r="B46" s="18"/>
      <c r="C46" s="19"/>
    </row>
  </sheetData>
  <sheetProtection/>
  <mergeCells count="2">
    <mergeCell ref="A1:B1"/>
    <mergeCell ref="A23:B23"/>
  </mergeCells>
  <printOptions horizontalCentered="1" verticalCentered="1"/>
  <pageMargins left="0.3" right="0.35" top="0.4330708661417323" bottom="0.31496062992125984" header="0.31496062992125984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22">
      <selection activeCell="B46" sqref="B46"/>
    </sheetView>
  </sheetViews>
  <sheetFormatPr defaultColWidth="9.140625" defaultRowHeight="15"/>
  <cols>
    <col min="1" max="1" width="61.7109375" style="7" customWidth="1"/>
    <col min="2" max="2" width="19.00390625" style="7" customWidth="1"/>
    <col min="3" max="3" width="9.421875" style="7" customWidth="1"/>
    <col min="4" max="16384" width="9.140625" style="7" customWidth="1"/>
  </cols>
  <sheetData>
    <row r="1" spans="1:3" ht="18.75">
      <c r="A1" s="27" t="s">
        <v>45</v>
      </c>
      <c r="B1" s="28"/>
      <c r="C1" s="3" t="s">
        <v>43</v>
      </c>
    </row>
    <row r="2" spans="1:3" ht="15.75">
      <c r="A2" s="23" t="s">
        <v>34</v>
      </c>
      <c r="B2" s="22">
        <v>86000000</v>
      </c>
      <c r="C2" s="8">
        <f>B2/$B$21%</f>
        <v>81.9047619047619</v>
      </c>
    </row>
    <row r="3" spans="1:3" ht="15.75">
      <c r="A3" s="23" t="s">
        <v>32</v>
      </c>
      <c r="B3" s="22">
        <v>10500000</v>
      </c>
      <c r="C3" s="8">
        <f>B3/$B$21%</f>
        <v>10</v>
      </c>
    </row>
    <row r="4" spans="1:3" ht="15.75">
      <c r="A4" s="23" t="s">
        <v>33</v>
      </c>
      <c r="B4" s="22">
        <v>4000000</v>
      </c>
      <c r="C4" s="8">
        <f>B4/$B$21%</f>
        <v>3.8095238095238093</v>
      </c>
    </row>
    <row r="5" spans="1:3" ht="15.75">
      <c r="A5" s="24" t="s">
        <v>28</v>
      </c>
      <c r="B5" s="6">
        <v>1100000</v>
      </c>
      <c r="C5" s="8">
        <f>B5/$B$21%</f>
        <v>1.0476190476190477</v>
      </c>
    </row>
    <row r="6" spans="1:3" ht="15.75">
      <c r="A6" s="23" t="s">
        <v>47</v>
      </c>
      <c r="B6" s="22">
        <v>688134</v>
      </c>
      <c r="C6" s="8">
        <f aca="true" t="shared" si="0" ref="C6:C13">B6/$B$21%</f>
        <v>0.6553657142857143</v>
      </c>
    </row>
    <row r="7" spans="1:3" ht="15.75">
      <c r="A7" s="23" t="s">
        <v>35</v>
      </c>
      <c r="B7" s="22">
        <v>553492</v>
      </c>
      <c r="C7" s="8">
        <f t="shared" si="0"/>
        <v>0.5271352380952381</v>
      </c>
    </row>
    <row r="8" spans="1:3" ht="15.75">
      <c r="A8" s="24" t="s">
        <v>30</v>
      </c>
      <c r="B8" s="6">
        <v>500000</v>
      </c>
      <c r="C8" s="8">
        <f t="shared" si="0"/>
        <v>0.47619047619047616</v>
      </c>
    </row>
    <row r="9" spans="1:3" ht="15.75">
      <c r="A9" s="23" t="s">
        <v>38</v>
      </c>
      <c r="B9" s="22">
        <v>474783</v>
      </c>
      <c r="C9" s="8">
        <f t="shared" si="0"/>
        <v>0.4521742857142857</v>
      </c>
    </row>
    <row r="10" spans="1:3" ht="15.75">
      <c r="A10" s="23" t="s">
        <v>37</v>
      </c>
      <c r="B10" s="22">
        <v>250000</v>
      </c>
      <c r="C10" s="8">
        <f t="shared" si="0"/>
        <v>0.23809523809523808</v>
      </c>
    </row>
    <row r="11" spans="1:3" ht="15.75">
      <c r="A11" s="24" t="s">
        <v>27</v>
      </c>
      <c r="B11" s="6">
        <v>227808</v>
      </c>
      <c r="C11" s="8">
        <f t="shared" si="0"/>
        <v>0.21696</v>
      </c>
    </row>
    <row r="12" spans="1:3" ht="15.75">
      <c r="A12" s="23" t="s">
        <v>36</v>
      </c>
      <c r="B12" s="22">
        <v>200000</v>
      </c>
      <c r="C12" s="8">
        <f t="shared" si="0"/>
        <v>0.19047619047619047</v>
      </c>
    </row>
    <row r="13" spans="1:3" ht="15.75">
      <c r="A13" s="24" t="s">
        <v>22</v>
      </c>
      <c r="B13" s="6">
        <v>162736</v>
      </c>
      <c r="C13" s="8">
        <f t="shared" si="0"/>
        <v>0.15498666666666666</v>
      </c>
    </row>
    <row r="14" spans="1:3" ht="15.75">
      <c r="A14" s="23" t="s">
        <v>48</v>
      </c>
      <c r="B14" s="22">
        <v>131552</v>
      </c>
      <c r="C14" s="8">
        <f aca="true" t="shared" si="1" ref="C14:C20">B14/$B$21%</f>
        <v>0.12528761904761904</v>
      </c>
    </row>
    <row r="15" spans="1:3" ht="15.75">
      <c r="A15" s="23" t="s">
        <v>39</v>
      </c>
      <c r="B15" s="22">
        <v>103070</v>
      </c>
      <c r="C15" s="8">
        <f t="shared" si="1"/>
        <v>0.09816190476190476</v>
      </c>
    </row>
    <row r="16" spans="1:3" ht="15.75">
      <c r="A16" s="24" t="s">
        <v>49</v>
      </c>
      <c r="B16" s="6">
        <v>46673</v>
      </c>
      <c r="C16" s="8">
        <f t="shared" si="1"/>
        <v>0.04445047619047619</v>
      </c>
    </row>
    <row r="17" spans="1:3" ht="15.75">
      <c r="A17" s="24" t="s">
        <v>24</v>
      </c>
      <c r="B17" s="6">
        <v>27668</v>
      </c>
      <c r="C17" s="8">
        <f t="shared" si="1"/>
        <v>0.02635047619047619</v>
      </c>
    </row>
    <row r="18" spans="1:3" ht="15.75">
      <c r="A18" s="24" t="s">
        <v>23</v>
      </c>
      <c r="B18" s="6">
        <v>19163</v>
      </c>
      <c r="C18" s="8">
        <f t="shared" si="1"/>
        <v>0.018250476190476192</v>
      </c>
    </row>
    <row r="19" spans="1:3" ht="15.75">
      <c r="A19" s="24" t="s">
        <v>29</v>
      </c>
      <c r="B19" s="6">
        <v>7681</v>
      </c>
      <c r="C19" s="8">
        <f t="shared" si="1"/>
        <v>0.007315238095238095</v>
      </c>
    </row>
    <row r="20" spans="1:3" ht="15.75">
      <c r="A20" s="23" t="s">
        <v>31</v>
      </c>
      <c r="B20" s="22">
        <v>7240</v>
      </c>
      <c r="C20" s="8">
        <f t="shared" si="1"/>
        <v>0.006895238095238095</v>
      </c>
    </row>
    <row r="21" spans="1:3" ht="15.75">
      <c r="A21" s="9" t="s">
        <v>42</v>
      </c>
      <c r="B21" s="10">
        <f>SUM(B2:B20)</f>
        <v>105000000</v>
      </c>
      <c r="C21" s="11">
        <f>SUM(C2:C20)</f>
        <v>100.00000000000003</v>
      </c>
    </row>
    <row r="23" spans="1:3" ht="18.75">
      <c r="A23" s="27" t="s">
        <v>46</v>
      </c>
      <c r="B23" s="28"/>
      <c r="C23" s="4" t="s">
        <v>43</v>
      </c>
    </row>
    <row r="24" spans="1:3" ht="15.75">
      <c r="A24" s="12" t="s">
        <v>5</v>
      </c>
      <c r="B24" s="20">
        <v>23713258</v>
      </c>
      <c r="C24" s="8">
        <f aca="true" t="shared" si="2" ref="C24:C45">B24/$B$46%</f>
        <v>22.58405523809524</v>
      </c>
    </row>
    <row r="25" spans="1:3" ht="15.75">
      <c r="A25" s="12" t="s">
        <v>3</v>
      </c>
      <c r="B25" s="13">
        <v>18437005</v>
      </c>
      <c r="C25" s="8">
        <f t="shared" si="2"/>
        <v>17.55905238095238</v>
      </c>
    </row>
    <row r="26" spans="1:3" ht="15.75">
      <c r="A26" s="12" t="s">
        <v>0</v>
      </c>
      <c r="B26" s="20">
        <v>16862801</v>
      </c>
      <c r="C26" s="8">
        <f t="shared" si="2"/>
        <v>16.059810476190478</v>
      </c>
    </row>
    <row r="27" spans="1:3" ht="15.75">
      <c r="A27" s="12" t="s">
        <v>13</v>
      </c>
      <c r="B27" s="20">
        <v>14229305</v>
      </c>
      <c r="C27" s="8">
        <f t="shared" si="2"/>
        <v>13.551719047619047</v>
      </c>
    </row>
    <row r="28" spans="1:3" ht="15.75">
      <c r="A28" s="12" t="s">
        <v>7</v>
      </c>
      <c r="B28" s="20">
        <v>12705502</v>
      </c>
      <c r="C28" s="8">
        <f t="shared" si="2"/>
        <v>12.100478095238095</v>
      </c>
    </row>
    <row r="29" spans="1:3" ht="15.75">
      <c r="A29" s="12" t="s">
        <v>6</v>
      </c>
      <c r="B29" s="20">
        <v>5100000</v>
      </c>
      <c r="C29" s="8">
        <f t="shared" si="2"/>
        <v>4.857142857142857</v>
      </c>
    </row>
    <row r="30" spans="1:3" ht="15.75">
      <c r="A30" s="12" t="s">
        <v>21</v>
      </c>
      <c r="B30" s="20">
        <v>4098125</v>
      </c>
      <c r="C30" s="8">
        <f t="shared" si="2"/>
        <v>3.9029761904761906</v>
      </c>
    </row>
    <row r="31" spans="1:3" ht="15.75">
      <c r="A31" s="12" t="s">
        <v>11</v>
      </c>
      <c r="B31" s="20">
        <v>3000000</v>
      </c>
      <c r="C31" s="8">
        <f t="shared" si="2"/>
        <v>2.857142857142857</v>
      </c>
    </row>
    <row r="32" spans="1:3" ht="15.75">
      <c r="A32" s="12" t="s">
        <v>2</v>
      </c>
      <c r="B32" s="20">
        <v>1130000</v>
      </c>
      <c r="C32" s="8">
        <f t="shared" si="2"/>
        <v>1.0761904761904761</v>
      </c>
    </row>
    <row r="33" spans="1:3" ht="15.75">
      <c r="A33" s="12" t="s">
        <v>18</v>
      </c>
      <c r="B33" s="20">
        <v>1100000</v>
      </c>
      <c r="C33" s="8">
        <f t="shared" si="2"/>
        <v>1.0476190476190477</v>
      </c>
    </row>
    <row r="34" spans="1:3" ht="15.75">
      <c r="A34" s="12" t="s">
        <v>10</v>
      </c>
      <c r="B34" s="20">
        <v>980002</v>
      </c>
      <c r="C34" s="8">
        <f t="shared" si="2"/>
        <v>0.9333352380952381</v>
      </c>
    </row>
    <row r="35" spans="1:3" ht="15.75">
      <c r="A35" s="12" t="s">
        <v>9</v>
      </c>
      <c r="B35" s="20">
        <v>950002</v>
      </c>
      <c r="C35" s="8">
        <f t="shared" si="2"/>
        <v>0.9047638095238095</v>
      </c>
    </row>
    <row r="36" spans="1:3" ht="15.75">
      <c r="A36" s="12" t="s">
        <v>14</v>
      </c>
      <c r="B36" s="20">
        <v>800000</v>
      </c>
      <c r="C36" s="8">
        <f t="shared" si="2"/>
        <v>0.7619047619047619</v>
      </c>
    </row>
    <row r="37" spans="1:3" ht="15.75">
      <c r="A37" s="12" t="s">
        <v>8</v>
      </c>
      <c r="B37" s="20">
        <v>450000</v>
      </c>
      <c r="C37" s="8">
        <f t="shared" si="2"/>
        <v>0.42857142857142855</v>
      </c>
    </row>
    <row r="38" spans="1:3" ht="15.75">
      <c r="A38" s="12" t="s">
        <v>4</v>
      </c>
      <c r="B38" s="20">
        <v>355000</v>
      </c>
      <c r="C38" s="8">
        <f t="shared" si="2"/>
        <v>0.3380952380952381</v>
      </c>
    </row>
    <row r="39" spans="1:3" ht="15.75">
      <c r="A39" s="12" t="s">
        <v>15</v>
      </c>
      <c r="B39" s="20">
        <v>300000</v>
      </c>
      <c r="C39" s="8">
        <f t="shared" si="2"/>
        <v>0.2857142857142857</v>
      </c>
    </row>
    <row r="40" spans="1:3" ht="15.75">
      <c r="A40" s="12" t="s">
        <v>19</v>
      </c>
      <c r="B40" s="20">
        <v>264000</v>
      </c>
      <c r="C40" s="8">
        <f t="shared" si="2"/>
        <v>0.25142857142857145</v>
      </c>
    </row>
    <row r="41" spans="1:3" ht="15.75">
      <c r="A41" s="12" t="s">
        <v>1</v>
      </c>
      <c r="B41" s="20">
        <v>200000</v>
      </c>
      <c r="C41" s="8">
        <f t="shared" si="2"/>
        <v>0.19047619047619047</v>
      </c>
    </row>
    <row r="42" spans="1:3" ht="15.75">
      <c r="A42" s="12" t="s">
        <v>12</v>
      </c>
      <c r="B42" s="20">
        <v>100000</v>
      </c>
      <c r="C42" s="8">
        <f t="shared" si="2"/>
        <v>0.09523809523809523</v>
      </c>
    </row>
    <row r="43" spans="1:3" ht="15.75">
      <c r="A43" s="12" t="s">
        <v>16</v>
      </c>
      <c r="B43" s="20">
        <v>100000</v>
      </c>
      <c r="C43" s="8">
        <f t="shared" si="2"/>
        <v>0.09523809523809523</v>
      </c>
    </row>
    <row r="44" spans="1:3" ht="15.75">
      <c r="A44" s="12" t="s">
        <v>17</v>
      </c>
      <c r="B44" s="20">
        <v>80000</v>
      </c>
      <c r="C44" s="8">
        <f t="shared" si="2"/>
        <v>0.0761904761904762</v>
      </c>
    </row>
    <row r="45" spans="1:3" ht="15.75">
      <c r="A45" s="12" t="s">
        <v>20</v>
      </c>
      <c r="B45" s="20">
        <v>45000</v>
      </c>
      <c r="C45" s="8">
        <f t="shared" si="2"/>
        <v>0.04285714285714286</v>
      </c>
    </row>
    <row r="46" spans="1:3" ht="15.75">
      <c r="A46" s="14" t="s">
        <v>42</v>
      </c>
      <c r="B46" s="21">
        <f>SUM(B24:B45)</f>
        <v>105000000</v>
      </c>
      <c r="C46" s="25">
        <f>SUM(C24:C45)</f>
        <v>100.00000000000004</v>
      </c>
    </row>
    <row r="47" spans="1:3" ht="15.75">
      <c r="A47" s="17"/>
      <c r="B47" s="18"/>
      <c r="C47" s="19"/>
    </row>
  </sheetData>
  <sheetProtection/>
  <mergeCells count="2">
    <mergeCell ref="A1:B1"/>
    <mergeCell ref="A23:B23"/>
  </mergeCells>
  <printOptions horizontalCentered="1" verticalCentered="1"/>
  <pageMargins left="0.2362204724409449" right="0.2755905511811024" top="0.48" bottom="0.3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1" sqref="A1:C45"/>
    </sheetView>
  </sheetViews>
  <sheetFormatPr defaultColWidth="9.140625" defaultRowHeight="15"/>
  <cols>
    <col min="1" max="1" width="61.7109375" style="7" customWidth="1"/>
    <col min="2" max="2" width="19.00390625" style="7" customWidth="1"/>
    <col min="3" max="3" width="9.421875" style="7" customWidth="1"/>
    <col min="4" max="16384" width="9.140625" style="7" customWidth="1"/>
  </cols>
  <sheetData>
    <row r="1" spans="1:3" ht="18.75">
      <c r="A1" s="27" t="s">
        <v>50</v>
      </c>
      <c r="B1" s="28"/>
      <c r="C1" s="3" t="s">
        <v>43</v>
      </c>
    </row>
    <row r="2" spans="1:3" ht="15.75">
      <c r="A2" s="32" t="s">
        <v>34</v>
      </c>
      <c r="B2" s="29">
        <v>96000000</v>
      </c>
      <c r="C2" s="8">
        <f>B2/$B$20%</f>
        <v>80</v>
      </c>
    </row>
    <row r="3" spans="1:3" ht="15.75">
      <c r="A3" s="32" t="s">
        <v>32</v>
      </c>
      <c r="B3" s="29">
        <v>13000000</v>
      </c>
      <c r="C3" s="8">
        <f>B3/$B$20%</f>
        <v>10.833333333333334</v>
      </c>
    </row>
    <row r="4" spans="1:3" ht="15.75">
      <c r="A4" s="32" t="s">
        <v>33</v>
      </c>
      <c r="B4" s="29">
        <v>4650000</v>
      </c>
      <c r="C4" s="8">
        <f>B4/$B$20%</f>
        <v>3.875</v>
      </c>
    </row>
    <row r="5" spans="1:3" ht="15.75">
      <c r="A5" s="33" t="s">
        <v>28</v>
      </c>
      <c r="B5" s="30">
        <v>2500000</v>
      </c>
      <c r="C5" s="8">
        <f>B5/$B$20%</f>
        <v>2.0833333333333335</v>
      </c>
    </row>
    <row r="6" spans="1:3" ht="15.75">
      <c r="A6" s="32" t="s">
        <v>39</v>
      </c>
      <c r="B6" s="29">
        <v>1250000</v>
      </c>
      <c r="C6" s="8">
        <f aca="true" t="shared" si="0" ref="C6:C13">B6/$B$20%</f>
        <v>1.0416666666666667</v>
      </c>
    </row>
    <row r="7" spans="1:3" ht="15.75">
      <c r="A7" s="33" t="s">
        <v>52</v>
      </c>
      <c r="B7" s="30">
        <v>450000</v>
      </c>
      <c r="C7" s="8">
        <f t="shared" si="0"/>
        <v>0.375</v>
      </c>
    </row>
    <row r="8" spans="1:3" ht="15.75">
      <c r="A8" s="32" t="s">
        <v>38</v>
      </c>
      <c r="B8" s="29">
        <v>450000</v>
      </c>
      <c r="C8" s="8">
        <f t="shared" si="0"/>
        <v>0.375</v>
      </c>
    </row>
    <row r="9" spans="1:3" ht="15.75">
      <c r="A9" s="32" t="s">
        <v>53</v>
      </c>
      <c r="B9" s="29">
        <v>415000</v>
      </c>
      <c r="C9" s="8">
        <f t="shared" si="0"/>
        <v>0.3458333333333333</v>
      </c>
    </row>
    <row r="10" spans="1:3" ht="15.75">
      <c r="A10" s="34" t="s">
        <v>22</v>
      </c>
      <c r="B10" s="30">
        <v>270000</v>
      </c>
      <c r="C10" s="8">
        <f t="shared" si="0"/>
        <v>0.225</v>
      </c>
    </row>
    <row r="11" spans="1:3" ht="15.75">
      <c r="A11" s="32" t="s">
        <v>48</v>
      </c>
      <c r="B11" s="29">
        <v>260000</v>
      </c>
      <c r="C11" s="8">
        <f t="shared" si="0"/>
        <v>0.21666666666666667</v>
      </c>
    </row>
    <row r="12" spans="1:3" ht="15.75">
      <c r="A12" s="33" t="s">
        <v>24</v>
      </c>
      <c r="B12" s="30">
        <v>250000</v>
      </c>
      <c r="C12" s="8">
        <f t="shared" si="0"/>
        <v>0.20833333333333334</v>
      </c>
    </row>
    <row r="13" spans="1:3" ht="15.75">
      <c r="A13" s="33" t="s">
        <v>27</v>
      </c>
      <c r="B13" s="30">
        <v>120000</v>
      </c>
      <c r="C13" s="8">
        <f t="shared" si="0"/>
        <v>0.1</v>
      </c>
    </row>
    <row r="14" spans="1:3" ht="15.75">
      <c r="A14" s="32" t="s">
        <v>36</v>
      </c>
      <c r="B14" s="29">
        <v>100000</v>
      </c>
      <c r="C14" s="8">
        <f>B14/$B$20%</f>
        <v>0.08333333333333333</v>
      </c>
    </row>
    <row r="15" spans="1:3" ht="15.75">
      <c r="A15" s="32" t="s">
        <v>37</v>
      </c>
      <c r="B15" s="29">
        <v>100000</v>
      </c>
      <c r="C15" s="8">
        <f>B15/$B$20%</f>
        <v>0.08333333333333333</v>
      </c>
    </row>
    <row r="16" spans="1:3" ht="15.75">
      <c r="A16" s="32" t="s">
        <v>31</v>
      </c>
      <c r="B16" s="29">
        <v>75000</v>
      </c>
      <c r="C16" s="8">
        <f>B16/$B$20%</f>
        <v>0.0625</v>
      </c>
    </row>
    <row r="17" spans="1:3" ht="15.75">
      <c r="A17" s="33" t="s">
        <v>23</v>
      </c>
      <c r="B17" s="30">
        <v>50000</v>
      </c>
      <c r="C17" s="8">
        <f>B17/$B$20%</f>
        <v>0.041666666666666664</v>
      </c>
    </row>
    <row r="18" spans="1:3" ht="15.75">
      <c r="A18" s="33" t="s">
        <v>49</v>
      </c>
      <c r="B18" s="30">
        <v>50000</v>
      </c>
      <c r="C18" s="8">
        <f>B18/$B$20%</f>
        <v>0.041666666666666664</v>
      </c>
    </row>
    <row r="19" spans="1:3" ht="15.75">
      <c r="A19" s="33" t="s">
        <v>29</v>
      </c>
      <c r="B19" s="30">
        <v>10000</v>
      </c>
      <c r="C19" s="8">
        <f>B19/$B$20%</f>
        <v>0.008333333333333333</v>
      </c>
    </row>
    <row r="20" spans="1:3" ht="15.75">
      <c r="A20" s="9" t="s">
        <v>42</v>
      </c>
      <c r="B20" s="10">
        <f>SUM(B2:B19)</f>
        <v>120000000</v>
      </c>
      <c r="C20" s="11">
        <f>SUM(C2:C19)</f>
        <v>99.99999999999999</v>
      </c>
    </row>
    <row r="22" spans="1:3" ht="18.75">
      <c r="A22" s="27" t="s">
        <v>51</v>
      </c>
      <c r="B22" s="28"/>
      <c r="C22" s="4" t="s">
        <v>43</v>
      </c>
    </row>
    <row r="23" spans="1:3" ht="15.75">
      <c r="A23" s="12" t="s">
        <v>5</v>
      </c>
      <c r="B23" s="20">
        <v>29300682</v>
      </c>
      <c r="C23" s="8">
        <f>B23/$B$44%</f>
        <v>24.417235</v>
      </c>
    </row>
    <row r="24" spans="1:3" ht="15.75">
      <c r="A24" s="12" t="s">
        <v>3</v>
      </c>
      <c r="B24" s="13">
        <v>25105001</v>
      </c>
      <c r="C24" s="8">
        <f>B24/$B$44%</f>
        <v>20.920834166666666</v>
      </c>
    </row>
    <row r="25" spans="1:3" ht="15.75">
      <c r="A25" s="12" t="s">
        <v>0</v>
      </c>
      <c r="B25" s="20">
        <v>16915221</v>
      </c>
      <c r="C25" s="8">
        <f>B25/$B$44%</f>
        <v>14.0960175</v>
      </c>
    </row>
    <row r="26" spans="1:3" ht="15.75">
      <c r="A26" s="12" t="s">
        <v>13</v>
      </c>
      <c r="B26" s="20">
        <v>16857685</v>
      </c>
      <c r="C26" s="8">
        <f>B26/$B$44%</f>
        <v>14.048070833333334</v>
      </c>
    </row>
    <row r="27" spans="1:3" ht="15.75">
      <c r="A27" s="12" t="s">
        <v>7</v>
      </c>
      <c r="B27" s="20">
        <v>12670000</v>
      </c>
      <c r="C27" s="8">
        <f>B27/$B$44%</f>
        <v>10.558333333333334</v>
      </c>
    </row>
    <row r="28" spans="1:3" ht="15.75">
      <c r="A28" s="12" t="s">
        <v>6</v>
      </c>
      <c r="B28" s="20">
        <v>6310000</v>
      </c>
      <c r="C28" s="8">
        <f>B28/$B$44%</f>
        <v>5.258333333333334</v>
      </c>
    </row>
    <row r="29" spans="1:3" ht="15.75">
      <c r="A29" s="12" t="s">
        <v>21</v>
      </c>
      <c r="B29" s="20">
        <v>5268910</v>
      </c>
      <c r="C29" s="8">
        <f>B29/$B$44%</f>
        <v>4.390758333333333</v>
      </c>
    </row>
    <row r="30" spans="1:3" ht="15.75">
      <c r="A30" s="12" t="s">
        <v>10</v>
      </c>
      <c r="B30" s="20">
        <v>1700001</v>
      </c>
      <c r="C30" s="8">
        <f>B30/$B$44%</f>
        <v>1.4166675</v>
      </c>
    </row>
    <row r="31" spans="1:3" ht="15.75">
      <c r="A31" s="12" t="s">
        <v>11</v>
      </c>
      <c r="B31" s="20">
        <v>1650000</v>
      </c>
      <c r="C31" s="8">
        <f>B31/$B$44%</f>
        <v>1.375</v>
      </c>
    </row>
    <row r="32" spans="1:3" ht="15.75">
      <c r="A32" s="12" t="s">
        <v>2</v>
      </c>
      <c r="B32" s="20">
        <v>1465500</v>
      </c>
      <c r="C32" s="8">
        <f>B32/$B$44%</f>
        <v>1.22125</v>
      </c>
    </row>
    <row r="33" spans="1:3" ht="15.75">
      <c r="A33" s="12" t="s">
        <v>18</v>
      </c>
      <c r="B33" s="20">
        <v>500000</v>
      </c>
      <c r="C33" s="8">
        <f>B33/$B$44%</f>
        <v>0.4166666666666667</v>
      </c>
    </row>
    <row r="34" spans="1:3" ht="15.75">
      <c r="A34" s="12" t="s">
        <v>14</v>
      </c>
      <c r="B34" s="20">
        <v>500000</v>
      </c>
      <c r="C34" s="8">
        <f>B34/$B$44%</f>
        <v>0.4166666666666667</v>
      </c>
    </row>
    <row r="35" spans="1:3" ht="15.75">
      <c r="A35" s="12" t="s">
        <v>1</v>
      </c>
      <c r="B35" s="20">
        <v>477500</v>
      </c>
      <c r="C35" s="8">
        <f>B35/$B$44%</f>
        <v>0.39791666666666664</v>
      </c>
    </row>
    <row r="36" spans="1:3" ht="15.75">
      <c r="A36" s="12" t="s">
        <v>9</v>
      </c>
      <c r="B36" s="20">
        <v>396500</v>
      </c>
      <c r="C36" s="8">
        <f>B36/$B$44%</f>
        <v>0.3304166666666667</v>
      </c>
    </row>
    <row r="37" spans="1:3" ht="15.75">
      <c r="A37" s="12" t="s">
        <v>16</v>
      </c>
      <c r="B37" s="20">
        <v>200000</v>
      </c>
      <c r="C37" s="8">
        <f>B37/$B$44%</f>
        <v>0.16666666666666666</v>
      </c>
    </row>
    <row r="38" spans="1:3" ht="15.75">
      <c r="A38" s="12" t="s">
        <v>19</v>
      </c>
      <c r="B38" s="20">
        <v>167000</v>
      </c>
      <c r="C38" s="8">
        <f>B38/$B$44%</f>
        <v>0.13916666666666666</v>
      </c>
    </row>
    <row r="39" spans="1:3" ht="15.75">
      <c r="A39" s="12" t="s">
        <v>4</v>
      </c>
      <c r="B39" s="20">
        <v>151000</v>
      </c>
      <c r="C39" s="8">
        <f>B39/$B$44%</f>
        <v>0.12583333333333332</v>
      </c>
    </row>
    <row r="40" spans="1:3" ht="15.75">
      <c r="A40" s="12" t="s">
        <v>17</v>
      </c>
      <c r="B40" s="20">
        <v>120000</v>
      </c>
      <c r="C40" s="8">
        <f>B40/$B$44%</f>
        <v>0.1</v>
      </c>
    </row>
    <row r="41" spans="1:3" ht="15.75">
      <c r="A41" s="12" t="s">
        <v>8</v>
      </c>
      <c r="B41" s="20">
        <v>100000</v>
      </c>
      <c r="C41" s="8">
        <f>B41/$B$44%</f>
        <v>0.08333333333333333</v>
      </c>
    </row>
    <row r="42" spans="1:3" ht="15.75">
      <c r="A42" s="12" t="s">
        <v>12</v>
      </c>
      <c r="B42" s="20">
        <v>100000</v>
      </c>
      <c r="C42" s="8">
        <f>B42/$B$44%</f>
        <v>0.08333333333333333</v>
      </c>
    </row>
    <row r="43" spans="1:3" ht="15.75">
      <c r="A43" s="12" t="s">
        <v>20</v>
      </c>
      <c r="B43" s="20">
        <v>45000</v>
      </c>
      <c r="C43" s="8">
        <f>B43/$B$44%</f>
        <v>0.0375</v>
      </c>
    </row>
    <row r="44" spans="1:3" ht="15.75">
      <c r="A44" s="14" t="s">
        <v>42</v>
      </c>
      <c r="B44" s="21">
        <f>SUM(B23:B43)</f>
        <v>120000000</v>
      </c>
      <c r="C44" s="25">
        <f>SUM(C23:C43)</f>
        <v>100</v>
      </c>
    </row>
    <row r="45" spans="1:3" ht="15.75">
      <c r="A45" s="17"/>
      <c r="B45" s="18"/>
      <c r="C45" s="19"/>
    </row>
  </sheetData>
  <sheetProtection/>
  <mergeCells count="2">
    <mergeCell ref="A1:B1"/>
    <mergeCell ref="A22:B22"/>
  </mergeCells>
  <printOptions horizontalCentered="1" verticalCentered="1"/>
  <pageMargins left="0.4330708661417323" right="0.275590551181102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1.7109375" style="7" customWidth="1"/>
    <col min="2" max="2" width="19.00390625" style="7" customWidth="1"/>
    <col min="3" max="3" width="9.421875" style="7" customWidth="1"/>
    <col min="4" max="16384" width="9.140625" style="7" customWidth="1"/>
  </cols>
  <sheetData>
    <row r="1" spans="1:3" ht="18.75">
      <c r="A1" s="27" t="s">
        <v>54</v>
      </c>
      <c r="B1" s="28"/>
      <c r="C1" s="3" t="s">
        <v>43</v>
      </c>
    </row>
    <row r="2" spans="1:3" ht="15.75">
      <c r="A2" s="37" t="s">
        <v>34</v>
      </c>
      <c r="B2" s="38">
        <v>112000000</v>
      </c>
      <c r="C2" s="8">
        <f>B2/$B$21%</f>
        <v>84.84848484848484</v>
      </c>
    </row>
    <row r="3" spans="1:3" ht="15.75">
      <c r="A3" s="37" t="s">
        <v>32</v>
      </c>
      <c r="B3" s="38">
        <v>9000000</v>
      </c>
      <c r="C3" s="8">
        <f>B3/$B$21%</f>
        <v>6.818181818181818</v>
      </c>
    </row>
    <row r="4" spans="1:3" ht="15.75">
      <c r="A4" s="37" t="s">
        <v>33</v>
      </c>
      <c r="B4" s="38">
        <v>4500000</v>
      </c>
      <c r="C4" s="8">
        <f>B4/$B$21%</f>
        <v>3.409090909090909</v>
      </c>
    </row>
    <row r="5" spans="1:3" ht="15.75">
      <c r="A5" s="39" t="s">
        <v>28</v>
      </c>
      <c r="B5" s="1">
        <v>2750000</v>
      </c>
      <c r="C5" s="8">
        <f>B5/$B$21%</f>
        <v>2.0833333333333335</v>
      </c>
    </row>
    <row r="6" spans="1:3" ht="15.75">
      <c r="A6" s="37" t="s">
        <v>39</v>
      </c>
      <c r="B6" s="38">
        <v>1070000</v>
      </c>
      <c r="C6" s="8">
        <f aca="true" t="shared" si="0" ref="C6:C13">B6/$B$21%</f>
        <v>0.8106060606060606</v>
      </c>
    </row>
    <row r="7" spans="1:3" ht="15.75">
      <c r="A7" s="39" t="s">
        <v>30</v>
      </c>
      <c r="B7" s="1">
        <v>700000</v>
      </c>
      <c r="C7" s="8">
        <f t="shared" si="0"/>
        <v>0.5303030303030303</v>
      </c>
    </row>
    <row r="8" spans="1:3" ht="15.75">
      <c r="A8" s="37" t="s">
        <v>35</v>
      </c>
      <c r="B8" s="38">
        <v>450000</v>
      </c>
      <c r="C8" s="8">
        <f t="shared" si="0"/>
        <v>0.3409090909090909</v>
      </c>
    </row>
    <row r="9" spans="1:3" ht="15.75">
      <c r="A9" s="37" t="s">
        <v>48</v>
      </c>
      <c r="B9" s="38">
        <v>350000</v>
      </c>
      <c r="C9" s="8">
        <f t="shared" si="0"/>
        <v>0.26515151515151514</v>
      </c>
    </row>
    <row r="10" spans="1:3" ht="15.75">
      <c r="A10" s="40" t="s">
        <v>22</v>
      </c>
      <c r="B10" s="41">
        <v>300000</v>
      </c>
      <c r="C10" s="8">
        <f t="shared" si="0"/>
        <v>0.22727272727272727</v>
      </c>
    </row>
    <row r="11" spans="1:3" ht="15.75">
      <c r="A11" s="39" t="s">
        <v>24</v>
      </c>
      <c r="B11" s="1">
        <v>250000</v>
      </c>
      <c r="C11" s="8">
        <f t="shared" si="0"/>
        <v>0.1893939393939394</v>
      </c>
    </row>
    <row r="12" spans="1:3" ht="15.75">
      <c r="A12" s="39" t="s">
        <v>27</v>
      </c>
      <c r="B12" s="1">
        <v>120000</v>
      </c>
      <c r="C12" s="8">
        <f t="shared" si="0"/>
        <v>0.09090909090909091</v>
      </c>
    </row>
    <row r="13" spans="1:3" ht="15.75">
      <c r="A13" s="39" t="s">
        <v>49</v>
      </c>
      <c r="B13" s="1">
        <v>100000</v>
      </c>
      <c r="C13" s="8">
        <f t="shared" si="0"/>
        <v>0.07575757575757576</v>
      </c>
    </row>
    <row r="14" spans="1:3" ht="15.75">
      <c r="A14" s="39" t="s">
        <v>29</v>
      </c>
      <c r="B14" s="1">
        <v>100000</v>
      </c>
      <c r="C14" s="8">
        <f>B14/$B$21%</f>
        <v>0.07575757575757576</v>
      </c>
    </row>
    <row r="15" spans="1:3" ht="15.75">
      <c r="A15" s="37" t="s">
        <v>36</v>
      </c>
      <c r="B15" s="38">
        <v>100000</v>
      </c>
      <c r="C15" s="8">
        <f>B15/$B$21%</f>
        <v>0.07575757575757576</v>
      </c>
    </row>
    <row r="16" spans="1:3" ht="15.75">
      <c r="A16" s="37" t="s">
        <v>37</v>
      </c>
      <c r="B16" s="38">
        <v>100000</v>
      </c>
      <c r="C16" s="8">
        <f>B16/$B$21%</f>
        <v>0.07575757575757576</v>
      </c>
    </row>
    <row r="17" spans="1:3" ht="15.75">
      <c r="A17" s="37" t="s">
        <v>31</v>
      </c>
      <c r="B17" s="38">
        <v>50000</v>
      </c>
      <c r="C17" s="8">
        <f>B17/$B$21%</f>
        <v>0.03787878787878788</v>
      </c>
    </row>
    <row r="18" spans="1:3" ht="15.75">
      <c r="A18" s="39" t="s">
        <v>23</v>
      </c>
      <c r="B18" s="1">
        <v>25000</v>
      </c>
      <c r="C18" s="8">
        <f>B18/$B$21%</f>
        <v>0.01893939393939394</v>
      </c>
    </row>
    <row r="19" spans="1:3" ht="15.75">
      <c r="A19" s="37" t="s">
        <v>38</v>
      </c>
      <c r="B19" s="38">
        <v>20000</v>
      </c>
      <c r="C19" s="8">
        <f>B19/$B$21%</f>
        <v>0.015151515151515152</v>
      </c>
    </row>
    <row r="20" spans="1:3" ht="15.75">
      <c r="A20" s="40" t="s">
        <v>56</v>
      </c>
      <c r="B20" s="41">
        <v>15000</v>
      </c>
      <c r="C20" s="8">
        <f>B20/$B$21%</f>
        <v>0.011363636363636364</v>
      </c>
    </row>
    <row r="21" spans="1:3" ht="15.75">
      <c r="A21" s="9" t="s">
        <v>42</v>
      </c>
      <c r="B21" s="10">
        <f>SUM(B2:B20)</f>
        <v>132000000</v>
      </c>
      <c r="C21" s="11">
        <f>SUM(C2:C20)</f>
        <v>100</v>
      </c>
    </row>
    <row r="23" spans="1:3" ht="18.75">
      <c r="A23" s="27" t="s">
        <v>55</v>
      </c>
      <c r="B23" s="28"/>
      <c r="C23" s="4" t="s">
        <v>43</v>
      </c>
    </row>
    <row r="24" spans="1:3" ht="15.75">
      <c r="A24" s="12" t="s">
        <v>3</v>
      </c>
      <c r="B24" s="13">
        <v>31250000</v>
      </c>
      <c r="C24" s="8">
        <f>B24/$B$46%</f>
        <v>23.674242424242426</v>
      </c>
    </row>
    <row r="25" spans="1:3" ht="15.75">
      <c r="A25" s="12" t="s">
        <v>5</v>
      </c>
      <c r="B25" s="20">
        <v>28881035</v>
      </c>
      <c r="C25" s="8">
        <f>B25/$B$46%</f>
        <v>21.87957196969697</v>
      </c>
    </row>
    <row r="26" spans="1:3" ht="15.75">
      <c r="A26" s="12" t="s">
        <v>13</v>
      </c>
      <c r="B26" s="20">
        <v>21509065</v>
      </c>
      <c r="C26" s="8">
        <f>B26/$B$46%</f>
        <v>16.29474621212121</v>
      </c>
    </row>
    <row r="27" spans="1:3" ht="15.75">
      <c r="A27" s="12" t="s">
        <v>0</v>
      </c>
      <c r="B27" s="20">
        <v>18000000</v>
      </c>
      <c r="C27" s="8">
        <f>B27/$B$46%</f>
        <v>13.636363636363637</v>
      </c>
    </row>
    <row r="28" spans="1:3" ht="15.75">
      <c r="A28" s="12" t="s">
        <v>7</v>
      </c>
      <c r="B28" s="20">
        <v>13050000</v>
      </c>
      <c r="C28" s="8">
        <f>B28/$B$46%</f>
        <v>9.886363636363637</v>
      </c>
    </row>
    <row r="29" spans="1:3" ht="15.75">
      <c r="A29" s="12" t="s">
        <v>6</v>
      </c>
      <c r="B29" s="20">
        <v>6515000</v>
      </c>
      <c r="C29" s="8">
        <f>B29/$B$46%</f>
        <v>4.9356060606060606</v>
      </c>
    </row>
    <row r="30" spans="1:3" ht="15.75">
      <c r="A30" s="12" t="s">
        <v>21</v>
      </c>
      <c r="B30" s="20">
        <v>5568400</v>
      </c>
      <c r="C30" s="8">
        <f>B30/$B$46%</f>
        <v>4.218484848484849</v>
      </c>
    </row>
    <row r="31" spans="1:3" ht="15.75">
      <c r="A31" s="12" t="s">
        <v>2</v>
      </c>
      <c r="B31" s="20">
        <v>1929000</v>
      </c>
      <c r="C31" s="8">
        <f>B31/$B$46%</f>
        <v>1.4613636363636364</v>
      </c>
    </row>
    <row r="32" spans="1:3" ht="15.75">
      <c r="A32" s="12" t="s">
        <v>15</v>
      </c>
      <c r="B32" s="20">
        <v>1300000</v>
      </c>
      <c r="C32" s="8">
        <f>B32/$B$46%</f>
        <v>0.9848484848484849</v>
      </c>
    </row>
    <row r="33" spans="1:3" ht="15.75">
      <c r="A33" s="12" t="s">
        <v>11</v>
      </c>
      <c r="B33" s="20">
        <v>1150000</v>
      </c>
      <c r="C33" s="8">
        <f>B33/$B$46%</f>
        <v>0.8712121212121212</v>
      </c>
    </row>
    <row r="34" spans="1:3" ht="15.75">
      <c r="A34" s="12" t="s">
        <v>4</v>
      </c>
      <c r="B34" s="20">
        <v>643000</v>
      </c>
      <c r="C34" s="8">
        <f>B34/$B$46%</f>
        <v>0.4871212121212121</v>
      </c>
    </row>
    <row r="35" spans="1:3" ht="15.75">
      <c r="A35" s="12" t="s">
        <v>14</v>
      </c>
      <c r="B35" s="20">
        <v>450000</v>
      </c>
      <c r="C35" s="8">
        <f>B35/$B$46%</f>
        <v>0.3409090909090909</v>
      </c>
    </row>
    <row r="36" spans="1:3" ht="15.75">
      <c r="A36" s="12" t="s">
        <v>1</v>
      </c>
      <c r="B36" s="20">
        <v>419500</v>
      </c>
      <c r="C36" s="8">
        <f>B36/$B$46%</f>
        <v>0.3178030303030303</v>
      </c>
    </row>
    <row r="37" spans="1:3" ht="15.75">
      <c r="A37" s="12" t="s">
        <v>19</v>
      </c>
      <c r="B37" s="20">
        <v>280000</v>
      </c>
      <c r="C37" s="8">
        <f>B37/$B$46%</f>
        <v>0.21212121212121213</v>
      </c>
    </row>
    <row r="38" spans="1:3" ht="15.75">
      <c r="A38" s="12" t="s">
        <v>18</v>
      </c>
      <c r="B38" s="20">
        <v>250000</v>
      </c>
      <c r="C38" s="8">
        <f>B38/$B$46%</f>
        <v>0.1893939393939394</v>
      </c>
    </row>
    <row r="39" spans="1:3" ht="15.75">
      <c r="A39" s="12" t="s">
        <v>9</v>
      </c>
      <c r="B39" s="20">
        <v>220000</v>
      </c>
      <c r="C39" s="8">
        <f>B39/$B$46%</f>
        <v>0.16666666666666666</v>
      </c>
    </row>
    <row r="40" spans="1:3" ht="15.75">
      <c r="A40" s="12" t="s">
        <v>17</v>
      </c>
      <c r="B40" s="20">
        <v>170000</v>
      </c>
      <c r="C40" s="8">
        <f>B40/$B$46%</f>
        <v>0.12878787878787878</v>
      </c>
    </row>
    <row r="41" spans="1:3" ht="15.75">
      <c r="A41" s="12" t="s">
        <v>10</v>
      </c>
      <c r="B41" s="20">
        <v>125000</v>
      </c>
      <c r="C41" s="8">
        <f>B41/$B$46%</f>
        <v>0.0946969696969697</v>
      </c>
    </row>
    <row r="42" spans="1:3" ht="15.75">
      <c r="A42" s="12" t="s">
        <v>12</v>
      </c>
      <c r="B42" s="20">
        <v>100000</v>
      </c>
      <c r="C42" s="8">
        <f>B42/$B$46%</f>
        <v>0.07575757575757576</v>
      </c>
    </row>
    <row r="43" spans="1:3" ht="15.75">
      <c r="A43" s="12" t="s">
        <v>16</v>
      </c>
      <c r="B43" s="20">
        <v>100000</v>
      </c>
      <c r="C43" s="8">
        <f>B43/$B$46%</f>
        <v>0.07575757575757576</v>
      </c>
    </row>
    <row r="44" spans="1:3" ht="15.75">
      <c r="A44" s="12" t="s">
        <v>8</v>
      </c>
      <c r="B44" s="20">
        <v>55000</v>
      </c>
      <c r="C44" s="8">
        <f>B44/$B$46%</f>
        <v>0.041666666666666664</v>
      </c>
    </row>
    <row r="45" spans="1:3" ht="15.75">
      <c r="A45" s="12" t="s">
        <v>20</v>
      </c>
      <c r="B45" s="20">
        <v>35000</v>
      </c>
      <c r="C45" s="8">
        <f>B45/$B$46%</f>
        <v>0.026515151515151516</v>
      </c>
    </row>
    <row r="46" spans="1:3" ht="15.75">
      <c r="A46" s="14" t="s">
        <v>42</v>
      </c>
      <c r="B46" s="21">
        <f>SUM(B24:B45)</f>
        <v>132000000</v>
      </c>
      <c r="C46" s="25">
        <f>SUM(C24:C45)</f>
        <v>100.00000000000003</v>
      </c>
    </row>
    <row r="47" spans="1:3" ht="15.75">
      <c r="A47" s="17"/>
      <c r="B47" s="18"/>
      <c r="C47" s="19"/>
    </row>
    <row r="49" ht="15.75">
      <c r="B49" s="31"/>
    </row>
  </sheetData>
  <sheetProtection/>
  <mergeCells count="2">
    <mergeCell ref="A1:B1"/>
    <mergeCell ref="A23:B23"/>
  </mergeCells>
  <printOptions/>
  <pageMargins left="0.7" right="0.13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1.7109375" style="7" customWidth="1"/>
    <col min="2" max="2" width="19.00390625" style="7" customWidth="1"/>
    <col min="3" max="3" width="9.421875" style="7" customWidth="1"/>
    <col min="4" max="16384" width="9.140625" style="7" customWidth="1"/>
  </cols>
  <sheetData>
    <row r="1" spans="1:3" ht="18.75">
      <c r="A1" s="27" t="s">
        <v>57</v>
      </c>
      <c r="B1" s="28"/>
      <c r="C1" s="3" t="s">
        <v>43</v>
      </c>
    </row>
    <row r="2" spans="1:3" ht="15.75">
      <c r="A2" s="35" t="s">
        <v>34</v>
      </c>
      <c r="B2" s="36">
        <v>122000000</v>
      </c>
      <c r="C2" s="8">
        <f>B2/$B$22%</f>
        <v>84.13793103448276</v>
      </c>
    </row>
    <row r="3" spans="1:3" ht="15.75">
      <c r="A3" s="35" t="s">
        <v>32</v>
      </c>
      <c r="B3" s="36">
        <v>12000000</v>
      </c>
      <c r="C3" s="8">
        <f>B3/$B$22%</f>
        <v>8.275862068965518</v>
      </c>
    </row>
    <row r="4" spans="1:3" ht="15.75">
      <c r="A4" s="35" t="s">
        <v>33</v>
      </c>
      <c r="B4" s="36">
        <v>5000000</v>
      </c>
      <c r="C4" s="8">
        <f>B4/$B$22%</f>
        <v>3.4482758620689653</v>
      </c>
    </row>
    <row r="5" spans="1:3" ht="15.75">
      <c r="A5" s="35" t="s">
        <v>28</v>
      </c>
      <c r="B5" s="36">
        <v>3000000</v>
      </c>
      <c r="C5" s="8">
        <f>B5/$B$22%</f>
        <v>2.0689655172413794</v>
      </c>
    </row>
    <row r="6" spans="1:3" ht="15.75">
      <c r="A6" s="35" t="s">
        <v>30</v>
      </c>
      <c r="B6" s="36">
        <v>1500000</v>
      </c>
      <c r="C6" s="8">
        <f aca="true" t="shared" si="0" ref="C6:C13">B6/$B$22%</f>
        <v>1.0344827586206897</v>
      </c>
    </row>
    <row r="7" spans="1:3" ht="15.75">
      <c r="A7" s="35" t="s">
        <v>35</v>
      </c>
      <c r="B7" s="36">
        <v>270000</v>
      </c>
      <c r="C7" s="8">
        <f t="shared" si="0"/>
        <v>0.18620689655172415</v>
      </c>
    </row>
    <row r="8" spans="1:3" ht="15.75">
      <c r="A8" s="35" t="s">
        <v>22</v>
      </c>
      <c r="B8" s="36">
        <v>250000</v>
      </c>
      <c r="C8" s="8">
        <f t="shared" si="0"/>
        <v>0.1724137931034483</v>
      </c>
    </row>
    <row r="9" spans="1:3" ht="15.75">
      <c r="A9" s="35" t="s">
        <v>48</v>
      </c>
      <c r="B9" s="36">
        <v>160000</v>
      </c>
      <c r="C9" s="8">
        <f t="shared" si="0"/>
        <v>0.1103448275862069</v>
      </c>
    </row>
    <row r="10" spans="1:3" ht="15.75">
      <c r="A10" s="35" t="s">
        <v>27</v>
      </c>
      <c r="B10" s="36">
        <v>125000</v>
      </c>
      <c r="C10" s="8">
        <f t="shared" si="0"/>
        <v>0.08620689655172414</v>
      </c>
    </row>
    <row r="11" spans="1:3" ht="15.75">
      <c r="A11" s="35" t="s">
        <v>24</v>
      </c>
      <c r="B11" s="36">
        <v>100000</v>
      </c>
      <c r="C11" s="8">
        <f t="shared" si="0"/>
        <v>0.06896551724137931</v>
      </c>
    </row>
    <row r="12" spans="1:3" ht="15.75">
      <c r="A12" s="35" t="s">
        <v>49</v>
      </c>
      <c r="B12" s="36">
        <v>100000</v>
      </c>
      <c r="C12" s="8">
        <f t="shared" si="0"/>
        <v>0.06896551724137931</v>
      </c>
    </row>
    <row r="13" spans="1:3" ht="15.75">
      <c r="A13" s="35" t="s">
        <v>31</v>
      </c>
      <c r="B13" s="36">
        <v>100000</v>
      </c>
      <c r="C13" s="8">
        <f t="shared" si="0"/>
        <v>0.06896551724137931</v>
      </c>
    </row>
    <row r="14" spans="1:3" ht="15.75">
      <c r="A14" s="35" t="s">
        <v>36</v>
      </c>
      <c r="B14" s="36">
        <v>100000</v>
      </c>
      <c r="C14" s="8">
        <f>B14/$B$22%</f>
        <v>0.06896551724137931</v>
      </c>
    </row>
    <row r="15" spans="1:3" ht="15.75">
      <c r="A15" s="35" t="s">
        <v>37</v>
      </c>
      <c r="B15" s="36">
        <v>100000</v>
      </c>
      <c r="C15" s="8">
        <f>B15/$B$22%</f>
        <v>0.06896551724137931</v>
      </c>
    </row>
    <row r="16" spans="1:3" ht="15.75">
      <c r="A16" s="35" t="s">
        <v>39</v>
      </c>
      <c r="B16" s="36">
        <v>70000</v>
      </c>
      <c r="C16" s="8">
        <f>B16/$B$22%</f>
        <v>0.04827586206896552</v>
      </c>
    </row>
    <row r="17" spans="1:3" ht="15.75">
      <c r="A17" s="35" t="s">
        <v>60</v>
      </c>
      <c r="B17" s="36">
        <v>50000</v>
      </c>
      <c r="C17" s="8">
        <f>B17/$B$22%</f>
        <v>0.034482758620689655</v>
      </c>
    </row>
    <row r="18" spans="1:3" ht="15.75">
      <c r="A18" s="35" t="s">
        <v>29</v>
      </c>
      <c r="B18" s="36">
        <v>25000</v>
      </c>
      <c r="C18" s="8">
        <f>B18/$B$22%</f>
        <v>0.017241379310344827</v>
      </c>
    </row>
    <row r="19" spans="1:3" ht="15.75">
      <c r="A19" s="35" t="s">
        <v>38</v>
      </c>
      <c r="B19" s="36">
        <v>25000</v>
      </c>
      <c r="C19" s="8">
        <f>B19/$B$22%</f>
        <v>0.017241379310344827</v>
      </c>
    </row>
    <row r="20" spans="1:3" ht="15.75">
      <c r="A20" s="35" t="s">
        <v>61</v>
      </c>
      <c r="B20" s="36">
        <v>15000</v>
      </c>
      <c r="C20" s="8">
        <f>B20/$B$22%</f>
        <v>0.010344827586206896</v>
      </c>
    </row>
    <row r="21" spans="1:3" ht="15.75">
      <c r="A21" s="35" t="s">
        <v>23</v>
      </c>
      <c r="B21" s="36">
        <v>10000</v>
      </c>
      <c r="C21" s="8">
        <f>B21/$B$22%</f>
        <v>0.006896551724137931</v>
      </c>
    </row>
    <row r="22" spans="1:3" ht="15.75">
      <c r="A22" s="9" t="s">
        <v>42</v>
      </c>
      <c r="B22" s="10">
        <f>SUM(B2:B21)</f>
        <v>145000000</v>
      </c>
      <c r="C22" s="11">
        <f>SUM(C2:C21)</f>
        <v>100.00000000000001</v>
      </c>
    </row>
    <row r="24" spans="1:3" ht="18.75">
      <c r="A24" s="27" t="s">
        <v>58</v>
      </c>
      <c r="B24" s="28"/>
      <c r="C24" s="4" t="s">
        <v>43</v>
      </c>
    </row>
    <row r="25" spans="1:3" ht="15.75">
      <c r="A25" s="12" t="s">
        <v>3</v>
      </c>
      <c r="B25" s="13">
        <v>19120000</v>
      </c>
      <c r="C25" s="8">
        <f>B25/$B$48%</f>
        <v>13.186206896551724</v>
      </c>
    </row>
    <row r="26" spans="1:3" ht="15.75">
      <c r="A26" s="12" t="s">
        <v>5</v>
      </c>
      <c r="B26" s="20">
        <v>28743186</v>
      </c>
      <c r="C26" s="8">
        <f>B26/$B$48%</f>
        <v>19.822886896551726</v>
      </c>
    </row>
    <row r="27" spans="1:3" ht="15.75">
      <c r="A27" s="12" t="s">
        <v>13</v>
      </c>
      <c r="B27" s="20">
        <v>24935086</v>
      </c>
      <c r="C27" s="8">
        <f>B27/$B$48%</f>
        <v>17.196611034482757</v>
      </c>
    </row>
    <row r="28" spans="1:3" ht="15.75">
      <c r="A28" s="12" t="s">
        <v>0</v>
      </c>
      <c r="B28" s="20">
        <v>34373003</v>
      </c>
      <c r="C28" s="8">
        <f>B28/$B$48%</f>
        <v>23.705519310344826</v>
      </c>
    </row>
    <row r="29" spans="1:3" ht="15.75">
      <c r="A29" s="12" t="s">
        <v>7</v>
      </c>
      <c r="B29" s="20">
        <v>13969480</v>
      </c>
      <c r="C29" s="8">
        <f>B29/$B$48%</f>
        <v>9.634124137931034</v>
      </c>
    </row>
    <row r="30" spans="1:3" ht="15.75">
      <c r="A30" s="12" t="s">
        <v>6</v>
      </c>
      <c r="B30" s="20">
        <v>6000000</v>
      </c>
      <c r="C30" s="8">
        <f>B30/$B$48%</f>
        <v>4.137931034482759</v>
      </c>
    </row>
    <row r="31" spans="1:3" ht="15.75">
      <c r="A31" s="12" t="s">
        <v>21</v>
      </c>
      <c r="B31" s="20">
        <v>6634903</v>
      </c>
      <c r="C31" s="8">
        <f>B31/$B$48%</f>
        <v>4.575795172413793</v>
      </c>
    </row>
    <row r="32" spans="1:3" ht="15.75">
      <c r="A32" s="12" t="s">
        <v>2</v>
      </c>
      <c r="B32" s="20">
        <v>2040000</v>
      </c>
      <c r="C32" s="8">
        <f>B32/$B$48%</f>
        <v>1.4068965517241379</v>
      </c>
    </row>
    <row r="33" spans="1:3" ht="15.75">
      <c r="A33" s="12" t="s">
        <v>15</v>
      </c>
      <c r="B33" s="20">
        <v>1142342</v>
      </c>
      <c r="C33" s="8">
        <f>B33/$B$48%</f>
        <v>0.7878220689655172</v>
      </c>
    </row>
    <row r="34" spans="1:3" ht="15.75">
      <c r="A34" s="12" t="s">
        <v>11</v>
      </c>
      <c r="B34" s="20">
        <v>1530000</v>
      </c>
      <c r="C34" s="8">
        <f>B34/$B$48%</f>
        <v>1.0551724137931036</v>
      </c>
    </row>
    <row r="35" spans="1:3" ht="15.75">
      <c r="A35" s="12" t="s">
        <v>4</v>
      </c>
      <c r="B35" s="20">
        <v>77000</v>
      </c>
      <c r="C35" s="8">
        <f>B35/$B$48%</f>
        <v>0.05310344827586207</v>
      </c>
    </row>
    <row r="36" spans="1:3" ht="15.75">
      <c r="A36" s="12" t="s">
        <v>59</v>
      </c>
      <c r="B36" s="20">
        <v>3725000</v>
      </c>
      <c r="C36" s="8">
        <f>B36/$B$48%</f>
        <v>2.5689655172413794</v>
      </c>
    </row>
    <row r="37" spans="1:3" ht="15.75">
      <c r="A37" s="12" t="s">
        <v>14</v>
      </c>
      <c r="B37" s="20">
        <v>250000</v>
      </c>
      <c r="C37" s="8">
        <f>B37/$B$48%</f>
        <v>0.1724137931034483</v>
      </c>
    </row>
    <row r="38" spans="1:3" ht="15.75">
      <c r="A38" s="12" t="s">
        <v>1</v>
      </c>
      <c r="B38" s="20">
        <v>414000</v>
      </c>
      <c r="C38" s="8">
        <f>B38/$B$48%</f>
        <v>0.28551724137931034</v>
      </c>
    </row>
    <row r="39" spans="1:3" ht="15.75">
      <c r="A39" s="12" t="s">
        <v>19</v>
      </c>
      <c r="B39" s="20">
        <v>260000</v>
      </c>
      <c r="C39" s="8">
        <f>B39/$B$48%</f>
        <v>0.1793103448275862</v>
      </c>
    </row>
    <row r="40" spans="1:3" ht="15.75">
      <c r="A40" s="12" t="s">
        <v>18</v>
      </c>
      <c r="B40" s="20">
        <v>925000</v>
      </c>
      <c r="C40" s="8">
        <f>B40/$B$48%</f>
        <v>0.6379310344827587</v>
      </c>
    </row>
    <row r="41" spans="1:3" ht="15.75">
      <c r="A41" s="12" t="s">
        <v>9</v>
      </c>
      <c r="B41" s="20">
        <v>280000</v>
      </c>
      <c r="C41" s="8">
        <f>B41/$B$48%</f>
        <v>0.19310344827586207</v>
      </c>
    </row>
    <row r="42" spans="1:3" ht="15.75">
      <c r="A42" s="12" t="s">
        <v>17</v>
      </c>
      <c r="B42" s="20">
        <v>200000</v>
      </c>
      <c r="C42" s="8">
        <f>B42/$B$48%</f>
        <v>0.13793103448275862</v>
      </c>
    </row>
    <row r="43" spans="1:3" ht="15.75">
      <c r="A43" s="12" t="s">
        <v>10</v>
      </c>
      <c r="B43" s="20">
        <v>36000</v>
      </c>
      <c r="C43" s="8">
        <f>B43/$B$48%</f>
        <v>0.02482758620689655</v>
      </c>
    </row>
    <row r="44" spans="1:3" ht="15.75">
      <c r="A44" s="12" t="s">
        <v>12</v>
      </c>
      <c r="B44" s="20">
        <v>50000</v>
      </c>
      <c r="C44" s="8">
        <f>B44/$B$48%</f>
        <v>0.034482758620689655</v>
      </c>
    </row>
    <row r="45" spans="1:3" ht="15.75">
      <c r="A45" s="12" t="s">
        <v>16</v>
      </c>
      <c r="B45" s="20">
        <v>50000</v>
      </c>
      <c r="C45" s="8">
        <f>B45/$B$48%</f>
        <v>0.034482758620689655</v>
      </c>
    </row>
    <row r="46" spans="1:3" ht="15.75">
      <c r="A46" s="12" t="s">
        <v>8</v>
      </c>
      <c r="B46" s="20">
        <v>155000</v>
      </c>
      <c r="C46" s="8">
        <f>B46/$B$48%</f>
        <v>0.10689655172413794</v>
      </c>
    </row>
    <row r="47" spans="1:3" ht="15.75">
      <c r="A47" s="12" t="s">
        <v>20</v>
      </c>
      <c r="B47" s="20">
        <v>90000</v>
      </c>
      <c r="C47" s="8">
        <f>B47/$B$48%</f>
        <v>0.06206896551724138</v>
      </c>
    </row>
    <row r="48" spans="1:3" ht="15.75">
      <c r="A48" s="14" t="s">
        <v>42</v>
      </c>
      <c r="B48" s="21">
        <f>SUM(B25:B47)</f>
        <v>145000000</v>
      </c>
      <c r="C48" s="25">
        <f>SUM(C25:C47)</f>
        <v>99.99999999999997</v>
      </c>
    </row>
    <row r="49" spans="1:3" ht="15.75">
      <c r="A49" s="17"/>
      <c r="B49" s="18"/>
      <c r="C49" s="19"/>
    </row>
    <row r="51" ht="15.75">
      <c r="B51" s="31"/>
    </row>
  </sheetData>
  <sheetProtection/>
  <mergeCells count="2">
    <mergeCell ref="A1:B1"/>
    <mergeCell ref="A24:B24"/>
  </mergeCells>
  <printOptions horizontalCentered="1" verticalCentered="1"/>
  <pageMargins left="0.52" right="0.2362204724409449" top="0.63" bottom="0.3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2019-02-28T13:49:16Z</cp:lastPrinted>
  <dcterms:created xsi:type="dcterms:W3CDTF">2019-02-26T10:17:49Z</dcterms:created>
  <dcterms:modified xsi:type="dcterms:W3CDTF">2019-02-28T13:50:59Z</dcterms:modified>
  <cp:category/>
  <cp:version/>
  <cp:contentType/>
  <cp:contentStatus/>
</cp:coreProperties>
</file>